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showSheetTabs="0" xWindow="0" yWindow="0" windowWidth="20730" windowHeight="11265" tabRatio="0"/>
  </bookViews>
  <sheets>
    <sheet name="Sheet1" sheetId="1" r:id="rId1"/>
  </sheets>
  <calcPr calcId="144525" refMode="R1C1"/>
</workbook>
</file>

<file path=xl/calcChain.xml><?xml version="1.0" encoding="utf-8"?>
<calcChain xmlns="http://schemas.openxmlformats.org/spreadsheetml/2006/main">
  <c r="L941" i="1" l="1"/>
  <c r="L940" i="1"/>
  <c r="L939" i="1"/>
  <c r="L938" i="1"/>
  <c r="L937" i="1"/>
  <c r="L936" i="1"/>
  <c r="L935" i="1"/>
  <c r="L934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</calcChain>
</file>

<file path=xl/sharedStrings.xml><?xml version="1.0" encoding="utf-8"?>
<sst xmlns="http://schemas.openxmlformats.org/spreadsheetml/2006/main" count="7621" uniqueCount="1977">
  <si>
    <t>Общество с ограниченной ответственностью</t>
  </si>
  <si>
    <t>Адресс: г Фергана ул Янги Аср 100 Д</t>
  </si>
  <si>
    <t>Часы работы с клиентами: с 9 до 17 часов</t>
  </si>
  <si>
    <t>На весь товар предоставляются сертификаты соответствия и анализы, произведенные в Узбекистане</t>
  </si>
  <si>
    <t>Операторы</t>
  </si>
  <si>
    <t>Реквизиты фирмы:</t>
  </si>
  <si>
    <t>Тел: (71)-209-55-59</t>
  </si>
  <si>
    <t>Р/С:20208000100351163001</t>
  </si>
  <si>
    <t>99- 604-44-41 Шахноза</t>
  </si>
  <si>
    <t>Наманган</t>
  </si>
  <si>
    <t>Банк:Алмазарский ф-л НБ ВЭД РУз</t>
  </si>
  <si>
    <t>99- 604-44-42 Гулибону 73-242-44-41</t>
  </si>
  <si>
    <t>Кукон, Фаргона</t>
  </si>
  <si>
    <t>МФО:00876 ИНН:302977088</t>
  </si>
  <si>
    <t>99- 604- 44-43 Мадинабону  73-242-44-42</t>
  </si>
  <si>
    <t>Андижан</t>
  </si>
  <si>
    <t>Рег.код плат.НДС: 326090014995</t>
  </si>
  <si>
    <t>Менеджеры</t>
  </si>
  <si>
    <t>99 520 84 62 Бобир</t>
  </si>
  <si>
    <t>91 157 70 05 Набижон</t>
  </si>
  <si>
    <t>E-mail/fergana@rpharma.uz                Телеграм канал: @reliancepharmaferghana</t>
  </si>
  <si>
    <t>ПРАЙС ЛИСТ</t>
  </si>
  <si>
    <t>№</t>
  </si>
  <si>
    <t>Наименование</t>
  </si>
  <si>
    <t>%</t>
  </si>
  <si>
    <t>Цена 100%
предопл.</t>
  </si>
  <si>
    <t>в т.ч.
нац-
ка</t>
  </si>
  <si>
    <t>Производитель</t>
  </si>
  <si>
    <t>Орг. упак.</t>
  </si>
  <si>
    <t>Срок
годности</t>
  </si>
  <si>
    <t>Список А</t>
  </si>
  <si>
    <t xml:space="preserve"> </t>
  </si>
  <si>
    <t>1</t>
  </si>
  <si>
    <t>5 %</t>
  </si>
  <si>
    <t>01.01.2023</t>
  </si>
  <si>
    <t>2</t>
  </si>
  <si>
    <t>L-лизина эсцинат раствор для инъекций 1мг/мл по 5мл №10</t>
  </si>
  <si>
    <t>0.1 %</t>
  </si>
  <si>
    <t>Киевмедпрепарат Украина</t>
  </si>
  <si>
    <t>01.11.2021</t>
  </si>
  <si>
    <t>3</t>
  </si>
  <si>
    <t>L-Тироксин 100  (Levothyroxine sodium) таблетки 100 мкг №50</t>
  </si>
  <si>
    <t>Берлин Хеми Германия</t>
  </si>
  <si>
    <t>01.02.2022</t>
  </si>
  <si>
    <t>4</t>
  </si>
  <si>
    <t>01.12.2021</t>
  </si>
  <si>
    <t>5</t>
  </si>
  <si>
    <t>L-Тироксин 50  (Levothyroxine sodium) таблетки 50 мкг №50</t>
  </si>
  <si>
    <t>6</t>
  </si>
  <si>
    <t>7</t>
  </si>
  <si>
    <t>Rohto гл.капли 13 мл.</t>
  </si>
  <si>
    <t>1 %</t>
  </si>
  <si>
    <t>Рохто Фармасьютикал Ко,Лтд</t>
  </si>
  <si>
    <t>01.11.2022</t>
  </si>
  <si>
    <t>8</t>
  </si>
  <si>
    <t>Rohto Увлажняющие 0,6% 13мл гл.капли</t>
  </si>
  <si>
    <t>9</t>
  </si>
  <si>
    <t>Syaloset 2000 раствор для инъекиций в шприце 30мг/2мл</t>
  </si>
  <si>
    <t>Savio Industrial S.R.I Италия</t>
  </si>
  <si>
    <t>01.09.2021</t>
  </si>
  <si>
    <t>10</t>
  </si>
  <si>
    <t>Syaloset PLUS раствор для инъекиций в шприце 60мг/4мл</t>
  </si>
  <si>
    <t>11</t>
  </si>
  <si>
    <t>Uranefrit сироп 150мл</t>
  </si>
  <si>
    <t>4 %</t>
  </si>
  <si>
    <t>Megavit</t>
  </si>
  <si>
    <t>01.01.2022</t>
  </si>
  <si>
    <t>12</t>
  </si>
  <si>
    <t>GM Pharmaceuticals Ltd, Грузия</t>
  </si>
  <si>
    <t>01.05.2021</t>
  </si>
  <si>
    <t>13</t>
  </si>
  <si>
    <t>Адеп таб 30мг №30</t>
  </si>
  <si>
    <t>Великобритания</t>
  </si>
  <si>
    <t>01.04.2023</t>
  </si>
  <si>
    <t>14</t>
  </si>
  <si>
    <t>15</t>
  </si>
  <si>
    <t>16</t>
  </si>
  <si>
    <t>Аевит капс. №20</t>
  </si>
  <si>
    <t>Минскинтеркапс-Беларусь</t>
  </si>
  <si>
    <t>17</t>
  </si>
  <si>
    <t>Мелиген Россия</t>
  </si>
  <si>
    <t>18</t>
  </si>
  <si>
    <t>Азимед капс 250мг №6</t>
  </si>
  <si>
    <t>120</t>
  </si>
  <si>
    <t>01.04.2021</t>
  </si>
  <si>
    <t>19</t>
  </si>
  <si>
    <t>20</t>
  </si>
  <si>
    <t>Аклево-500 таб.пок.плен. обол 500мг №10 (левофлоксацин)</t>
  </si>
  <si>
    <t>Akriti Pharmaceuticals PVT, Индия</t>
  </si>
  <si>
    <t>01.05.2023</t>
  </si>
  <si>
    <t>21</t>
  </si>
  <si>
    <t>22</t>
  </si>
  <si>
    <t>Акмонт 4 жевательные таблетки по 4мг №10 (монтелукаст)</t>
  </si>
  <si>
    <t>01.12.2022</t>
  </si>
  <si>
    <t>23</t>
  </si>
  <si>
    <t>Акмонт 5 жевательные таблетки по 5мг №10 (монтелукаст)</t>
  </si>
  <si>
    <t>24</t>
  </si>
  <si>
    <t>Акмонт10 жевательные таблетки по 10мг №10 (монтелукаст)</t>
  </si>
  <si>
    <t>25</t>
  </si>
  <si>
    <t>Акпиме порошок для приг. р-р для инъекции 1г флакон №1 (цефепим)</t>
  </si>
  <si>
    <t>26</t>
  </si>
  <si>
    <t>Актовегин р-р д/ инеък. 40мг/мл 5мл №5</t>
  </si>
  <si>
    <t>Такеда GmbH, Австрия</t>
  </si>
  <si>
    <t>01.10.2022</t>
  </si>
  <si>
    <t>27</t>
  </si>
  <si>
    <t>Нобель-Фармсаноат ООО Узб</t>
  </si>
  <si>
    <t>28</t>
  </si>
  <si>
    <t>29</t>
  </si>
  <si>
    <t>30</t>
  </si>
  <si>
    <t>Алка-Зельтцер таб.шип.№10</t>
  </si>
  <si>
    <t>Байер Фарма АГ  Германия</t>
  </si>
  <si>
    <t>01.07.2022</t>
  </si>
  <si>
    <t>31</t>
  </si>
  <si>
    <t>32</t>
  </si>
  <si>
    <t>Аллервил таб.п/о 10мг/5мг №10</t>
  </si>
  <si>
    <t>Синокем фармасютикалс ЛТД</t>
  </si>
  <si>
    <t>01.06.2022</t>
  </si>
  <si>
    <t>33</t>
  </si>
  <si>
    <t>Белмедпрепараты РУП</t>
  </si>
  <si>
    <t>01.07.2023</t>
  </si>
  <si>
    <t>34</t>
  </si>
  <si>
    <t>Алтейка раствор-я.с бальзамом 20 пак "Double D" в фирменных упаковках</t>
  </si>
  <si>
    <t>Proton НТП OOO, Узбекистан</t>
  </si>
  <si>
    <t>22.01.2022</t>
  </si>
  <si>
    <t>35</t>
  </si>
  <si>
    <t>Дентафилл плюс ООО, Узбекистан</t>
  </si>
  <si>
    <t>36</t>
  </si>
  <si>
    <t>37</t>
  </si>
  <si>
    <t>Альбумин (рекомбинантный) раствор для инфузии 200г/л 100 мл (флаконы)</t>
  </si>
  <si>
    <t>Tonghua Anrate Biopharmaceutical Co., Ltd Китай</t>
  </si>
  <si>
    <t>15.09.2023</t>
  </si>
  <si>
    <t>38</t>
  </si>
  <si>
    <t>Альбунорм р-р д/инф 5% 50г/л 100мл</t>
  </si>
  <si>
    <t>OCTAPHARMA AG</t>
  </si>
  <si>
    <t>01.09.2022</t>
  </si>
  <si>
    <t>39</t>
  </si>
  <si>
    <t>40</t>
  </si>
  <si>
    <t>41</t>
  </si>
  <si>
    <t>Альбунорм р-р д/инф.25% 100мл</t>
  </si>
  <si>
    <t>01.03.2022</t>
  </si>
  <si>
    <t>42</t>
  </si>
  <si>
    <t>01.08.2021</t>
  </si>
  <si>
    <t>43</t>
  </si>
  <si>
    <t>44</t>
  </si>
  <si>
    <t>Амброксол сироп 15 мг/5 мл 100 мл</t>
  </si>
  <si>
    <t>45</t>
  </si>
  <si>
    <t>46</t>
  </si>
  <si>
    <t>47</t>
  </si>
  <si>
    <t>48</t>
  </si>
  <si>
    <t>Аметронид гель для дёсен 10г</t>
  </si>
  <si>
    <t>49</t>
  </si>
  <si>
    <t>50</t>
  </si>
  <si>
    <t>51</t>
  </si>
  <si>
    <t>KRKA, Словения</t>
  </si>
  <si>
    <t>01.02.2023</t>
  </si>
  <si>
    <t>52</t>
  </si>
  <si>
    <t>240</t>
  </si>
  <si>
    <t>53</t>
  </si>
  <si>
    <t>54</t>
  </si>
  <si>
    <t>55</t>
  </si>
  <si>
    <t>01.03.2024</t>
  </si>
  <si>
    <t>56</t>
  </si>
  <si>
    <t>01.10.2021</t>
  </si>
  <si>
    <t>57</t>
  </si>
  <si>
    <t>01.05.2022</t>
  </si>
  <si>
    <t>58</t>
  </si>
  <si>
    <t>59</t>
  </si>
  <si>
    <t>Анальгин для инъекций 50% 2мл №5 DF</t>
  </si>
  <si>
    <t>60</t>
  </si>
  <si>
    <t>Анальгин таб. по 500мг №10</t>
  </si>
  <si>
    <t>Борисовский ЗМП, Беларусь</t>
  </si>
  <si>
    <t>01.07.2025</t>
  </si>
  <si>
    <t>61</t>
  </si>
  <si>
    <t>Ангиноваг аэрозоль 10мл</t>
  </si>
  <si>
    <t>Феррер Интернасиональ С.А</t>
  </si>
  <si>
    <t>62</t>
  </si>
  <si>
    <t>63</t>
  </si>
  <si>
    <t>Дальхимфарм ОАО, Россия</t>
  </si>
  <si>
    <t>64</t>
  </si>
  <si>
    <t>65</t>
  </si>
  <si>
    <t>Анестезол суппозитории рект. №10 DF</t>
  </si>
  <si>
    <t>01.04.2022</t>
  </si>
  <si>
    <t>66</t>
  </si>
  <si>
    <t>Антигриппин таб. №10</t>
  </si>
  <si>
    <t>67</t>
  </si>
  <si>
    <t>Здоровье  ООО Украина</t>
  </si>
  <si>
    <t>68</t>
  </si>
  <si>
    <t>Антиоксикапс №20</t>
  </si>
  <si>
    <t>01.08.2022</t>
  </si>
  <si>
    <t>69</t>
  </si>
  <si>
    <t>Антиоксикапс с йодом капс №20</t>
  </si>
  <si>
    <t>70</t>
  </si>
  <si>
    <t>Антиоксикапс с селеном капс №20</t>
  </si>
  <si>
    <t>71</t>
  </si>
  <si>
    <t>Антисептик гиг. ср-во д/рук 18мл</t>
  </si>
  <si>
    <t>10 %</t>
  </si>
  <si>
    <t>Ника Фарм ДХО, Узбекистан</t>
  </si>
  <si>
    <t>72</t>
  </si>
  <si>
    <t>Антисептик для рук "Coretto" 3г в сашe-пакетах по 3гр. (150 шт . в кор)</t>
  </si>
  <si>
    <t>Eurotec OOO, Узбекистан</t>
  </si>
  <si>
    <t>01.01.2030</t>
  </si>
  <si>
    <t>73</t>
  </si>
  <si>
    <t>Антисептический гель для рук "ЭФФЕКТ" 250мл.</t>
  </si>
  <si>
    <t>Aqua Bio Sintez OOO , Узбекистан</t>
  </si>
  <si>
    <t>74</t>
  </si>
  <si>
    <t>Антисептический спрей Универсалное "Эффект" 500мл.</t>
  </si>
  <si>
    <t>75</t>
  </si>
  <si>
    <t>Антисептическим свойством косметический гель 100мл</t>
  </si>
  <si>
    <t>Дис Мед ООО, Узбекистан</t>
  </si>
  <si>
    <t>01.10.2030</t>
  </si>
  <si>
    <t>76</t>
  </si>
  <si>
    <t>77</t>
  </si>
  <si>
    <t>Биосинтез  Россия</t>
  </si>
  <si>
    <t>78</t>
  </si>
  <si>
    <t>79</t>
  </si>
  <si>
    <t>80</t>
  </si>
  <si>
    <t>Арбидол таблетки 50мг №20</t>
  </si>
  <si>
    <t>Фармстандарт-Лексредства ОАО Россия</t>
  </si>
  <si>
    <t>81</t>
  </si>
  <si>
    <t>01.03.2023</t>
  </si>
  <si>
    <t>82</t>
  </si>
  <si>
    <t>Аскорбинка с глюк (Vitaminka-C)B полиэт.банках, 10 таб по 3,0г.(в уп 40 (5x8) пэт.банках)</t>
  </si>
  <si>
    <t>KIRA VITAFARM ООО, Узбекистан</t>
  </si>
  <si>
    <t>83</t>
  </si>
  <si>
    <t>Аскорбинка с глюк (Vitaminka-С) + КАЛЬЦИЙ  в БЛИСТ упак№12х30таб по 1,4 г. со вкс апел/яблока</t>
  </si>
  <si>
    <t>84</t>
  </si>
  <si>
    <t>Аскорбинка с глюк (Vitaminka-С) + КАЛЬЦИЙ  в БЛИСТ упак№12х30таб по 1,4 г. со вкс вишня/банан</t>
  </si>
  <si>
    <t>85</t>
  </si>
  <si>
    <t>Аскорбинка с глюк (Vitaminka-С) + КАЛЬЦИЙ  в БЛИСТ упак№12х30таб по 1,4 г. со вкс лимон/малина</t>
  </si>
  <si>
    <t>86</t>
  </si>
  <si>
    <t>Аскорбинка с глюк. 10- таб. по 3,0г  со вкусами Апельсина</t>
  </si>
  <si>
    <t>87</t>
  </si>
  <si>
    <t>Аскорбинка с глюк. 10- таб. по 3,0г  со вкусами Лимона</t>
  </si>
  <si>
    <t>88</t>
  </si>
  <si>
    <t>Аскорбинка с глюк. 10- таб. по 3,0г  со вкусами Малина</t>
  </si>
  <si>
    <t>89</t>
  </si>
  <si>
    <t>90</t>
  </si>
  <si>
    <t>Аскорбинка с глюк. 10- таб. по 3,0г  со вкусами Яблока</t>
  </si>
  <si>
    <t>91</t>
  </si>
  <si>
    <t>Аскорбинка с глюк. 5 - таб. по 3,0г  со вкусами Апельсина</t>
  </si>
  <si>
    <t>92</t>
  </si>
  <si>
    <t>Аскорбинка с глюк. 5 - таб. по 3,0г  со вкусами Вишни</t>
  </si>
  <si>
    <t>93</t>
  </si>
  <si>
    <t>Аскорбинка с глюк. 5 - таб. по 3,0г  со вкусами Лимон</t>
  </si>
  <si>
    <t>94</t>
  </si>
  <si>
    <t>Аскорбинка с глюк. 5 - таб. по 3,0г  со вкусами Яблока</t>
  </si>
  <si>
    <t>95</t>
  </si>
  <si>
    <t>Аскорбинка с глюк. №1 х 260  (65Х4) таб. по 1,4г(БАД)со вкусам апельсина. яблока.вишня.лимона</t>
  </si>
  <si>
    <t>96</t>
  </si>
  <si>
    <t>Аскорбинка с глюкозой (Vitaminka - С) таб. по 3,0г со вкусам Банана №1</t>
  </si>
  <si>
    <t>97</t>
  </si>
  <si>
    <t>Аскорбинка с глюкозой (Vitaminka - С) таб. по 3,0г со вкусам Вишни №1</t>
  </si>
  <si>
    <t>98</t>
  </si>
  <si>
    <t>Аскорбинка с глюкозой (Vitaminka - С) таб. по 3,0г со вкусам Лимона №1</t>
  </si>
  <si>
    <t>99</t>
  </si>
  <si>
    <t>Аскорбинка с глюкозой (Vitaminka - С) таб. по 3,0г со вкусам Малины №1</t>
  </si>
  <si>
    <t>100</t>
  </si>
  <si>
    <t>Аскорбинка с глюкозой (Vitaminka - С) таб. по 3,0г со вкусам Яблока №1</t>
  </si>
  <si>
    <t>101</t>
  </si>
  <si>
    <t>102</t>
  </si>
  <si>
    <t>Аскорбиновая кислота раствор для внутривен. и внутримыш. введен. 50мг/мл по 2мл №10</t>
  </si>
  <si>
    <t>31.08.2022</t>
  </si>
  <si>
    <t>103</t>
  </si>
  <si>
    <t>104</t>
  </si>
  <si>
    <t>Аскорбиновая кислота с глюк.B полиэт банках, таб №10 по 3,0г.(в уп-40 (5x8) пэт.бан</t>
  </si>
  <si>
    <t>105</t>
  </si>
  <si>
    <t>Аскорбиновая кислота с глюкозой (Vitaminka-C)B полиэт банках, таб №5 по 3,0г. (в упаковке-70(4х17+2)</t>
  </si>
  <si>
    <t>106</t>
  </si>
  <si>
    <t>107</t>
  </si>
  <si>
    <t>Фармак ПАО (Украина)</t>
  </si>
  <si>
    <t>108</t>
  </si>
  <si>
    <t>109</t>
  </si>
  <si>
    <t>01.02.2025</t>
  </si>
  <si>
    <t>110</t>
  </si>
  <si>
    <t>01.06.2024</t>
  </si>
  <si>
    <t>111</t>
  </si>
  <si>
    <t>01.10.2023</t>
  </si>
  <si>
    <t>112</t>
  </si>
  <si>
    <t>Ациклов крем 5% по 5 г (тубы)</t>
  </si>
  <si>
    <t>01.06.2023</t>
  </si>
  <si>
    <t>113</t>
  </si>
  <si>
    <t>Ацикловир таб. 0,2г №20 DF</t>
  </si>
  <si>
    <t>114</t>
  </si>
  <si>
    <t>БАД Alligat жел.капс №30</t>
  </si>
  <si>
    <t>RAD GIDA LABORATUVARI VE ILAC LTD." Турция.</t>
  </si>
  <si>
    <t>31.05.2022</t>
  </si>
  <si>
    <t>115</t>
  </si>
  <si>
    <t>116</t>
  </si>
  <si>
    <t>117</t>
  </si>
  <si>
    <t>118</t>
  </si>
  <si>
    <t>119</t>
  </si>
  <si>
    <t>БАД Cretamin tab №30</t>
  </si>
  <si>
    <t>БАД Eraton tab №30</t>
  </si>
  <si>
    <t>121</t>
  </si>
  <si>
    <t>БАД Feramin tab №30</t>
  </si>
  <si>
    <t>122</t>
  </si>
  <si>
    <t>123</t>
  </si>
  <si>
    <t>БАД Fernicsil табл.№30</t>
  </si>
  <si>
    <t>'' PRIMEA LIMITED'' ВЕЛИКОБРИТАНИЯ</t>
  </si>
  <si>
    <t>124</t>
  </si>
  <si>
    <t>БАД Fersicard tab №30</t>
  </si>
  <si>
    <t>125</t>
  </si>
  <si>
    <t>БАД Nefraton tab№30</t>
  </si>
  <si>
    <t>126</t>
  </si>
  <si>
    <t>БАД Novanefron  таб. №30</t>
  </si>
  <si>
    <t>31.12.2022</t>
  </si>
  <si>
    <t>127</t>
  </si>
  <si>
    <t>БАД Novarest  таб. №30</t>
  </si>
  <si>
    <t>128</t>
  </si>
  <si>
    <t>129</t>
  </si>
  <si>
    <t>БАД Osteohard таб. №30</t>
  </si>
  <si>
    <t>130</t>
  </si>
  <si>
    <t>01.02.2021</t>
  </si>
  <si>
    <t>131</t>
  </si>
  <si>
    <t>БАД Radelaks tab №30</t>
  </si>
  <si>
    <t>132</t>
  </si>
  <si>
    <t>133</t>
  </si>
  <si>
    <t>БАД Radelax Kids syrup 120 ml</t>
  </si>
  <si>
    <t>134</t>
  </si>
  <si>
    <t>135</t>
  </si>
  <si>
    <t>БАД Radoksil tab№30</t>
  </si>
  <si>
    <t>136</t>
  </si>
  <si>
    <t>137</t>
  </si>
  <si>
    <t>БАД Rinotin syrup 120 ml</t>
  </si>
  <si>
    <t>138</t>
  </si>
  <si>
    <t>139</t>
  </si>
  <si>
    <t>БАД Rinotin tab №30</t>
  </si>
  <si>
    <t>140</t>
  </si>
  <si>
    <t>141</t>
  </si>
  <si>
    <t>142</t>
  </si>
  <si>
    <t>143</t>
  </si>
  <si>
    <t>Бадяга Муравыивит гел-бальзам 70г</t>
  </si>
  <si>
    <t>Спецмаз ООО</t>
  </si>
  <si>
    <t>144</t>
  </si>
  <si>
    <t>145</t>
  </si>
  <si>
    <t>146</t>
  </si>
  <si>
    <t>Беклометазон аэр,250мкг/200 (Беклазон эко)</t>
  </si>
  <si>
    <t>Биннофарм ЗАО Россия</t>
  </si>
  <si>
    <t>147</t>
  </si>
  <si>
    <t>148</t>
  </si>
  <si>
    <t>149</t>
  </si>
  <si>
    <t>150</t>
  </si>
  <si>
    <t>Бепантен мазь для наружного применения 5% 100 г</t>
  </si>
  <si>
    <t>151</t>
  </si>
  <si>
    <t>152</t>
  </si>
  <si>
    <t>153</t>
  </si>
  <si>
    <t>Берлиприл 10 №30</t>
  </si>
  <si>
    <t>154</t>
  </si>
  <si>
    <t>Берлиприл 20 №30</t>
  </si>
  <si>
    <t>155</t>
  </si>
  <si>
    <t>156</t>
  </si>
  <si>
    <t>157</t>
  </si>
  <si>
    <t>158</t>
  </si>
  <si>
    <t>159</t>
  </si>
  <si>
    <t>Берлитион капс. 600мг №30</t>
  </si>
  <si>
    <t>160</t>
  </si>
  <si>
    <t>Эгис Фармацевт, Венгрия</t>
  </si>
  <si>
    <t>161</t>
  </si>
  <si>
    <t>162</t>
  </si>
  <si>
    <t>Бинт марлевый мед. х/б н/с 7м*14см</t>
  </si>
  <si>
    <t>Baxtteks-Farm  МЧЖ Узбекистан</t>
  </si>
  <si>
    <t>01.01.2040</t>
  </si>
  <si>
    <t>163</t>
  </si>
  <si>
    <t>Бинт марлевый мед. х/б стерильный 5м*10см</t>
  </si>
  <si>
    <t>164</t>
  </si>
  <si>
    <t>Бисопролол 2,5мг №30 таб</t>
  </si>
  <si>
    <t>165</t>
  </si>
  <si>
    <t>Бисопролол Лек таб. 5мг №30</t>
  </si>
  <si>
    <t>Лек д.д. Словения</t>
  </si>
  <si>
    <t>01.07.2021</t>
  </si>
  <si>
    <t>166</t>
  </si>
  <si>
    <t>Бисопролол табл. покрытые оболочкой 10мг №30</t>
  </si>
  <si>
    <t>167</t>
  </si>
  <si>
    <t>Бицилин-5 1500000ЕД 1,0г</t>
  </si>
  <si>
    <t>Синтез ОАО, Россия</t>
  </si>
  <si>
    <t>168</t>
  </si>
  <si>
    <t>Боярышник раствор.с бальзамом 20 пак "Double D" в фирменных упаковках</t>
  </si>
  <si>
    <t>169</t>
  </si>
  <si>
    <t>Брынцалов - А  Россия</t>
  </si>
  <si>
    <t>01.12.2023</t>
  </si>
  <si>
    <t>170</t>
  </si>
  <si>
    <t>171</t>
  </si>
  <si>
    <t>172</t>
  </si>
  <si>
    <t>Вазелин медицинский 15г</t>
  </si>
  <si>
    <t>NOVO FARM KOMPLEKT Узбекистан</t>
  </si>
  <si>
    <t>174</t>
  </si>
  <si>
    <t>175</t>
  </si>
  <si>
    <t>Вата мед.гигрос.гигиен. стерильный 25г.</t>
  </si>
  <si>
    <t>176</t>
  </si>
  <si>
    <t>Ватные Палочки  гигиен.(однораз) "Cotton club" №200 прямоуг.уп</t>
  </si>
  <si>
    <t>Zangiota Zam-Zam, Узбекистан</t>
  </si>
  <si>
    <t>177</t>
  </si>
  <si>
    <t>Велпавир таб.п/о 400мг/100мг №28</t>
  </si>
  <si>
    <t>Incepta Phar-ls LTD Бангладеш</t>
  </si>
  <si>
    <t>178</t>
  </si>
  <si>
    <t>179</t>
  </si>
  <si>
    <t>Вемлиди таблетки, покрытые пленочной оболочкой 25 мг №30</t>
  </si>
  <si>
    <t>Патеон Инк. Канада</t>
  </si>
  <si>
    <t>01.03.2021</t>
  </si>
  <si>
    <t>180</t>
  </si>
  <si>
    <t>Веносмил капс.200мг №60</t>
  </si>
  <si>
    <t>Faer Farma S A Испания</t>
  </si>
  <si>
    <t>181</t>
  </si>
  <si>
    <t>182</t>
  </si>
  <si>
    <t>Bio Fito Stimul ЧП, Узбекистан</t>
  </si>
  <si>
    <t>183</t>
  </si>
  <si>
    <t>184</t>
  </si>
  <si>
    <t>Вирган гель глазн.1,5мг/г 5г</t>
  </si>
  <si>
    <t>Сантэн АО</t>
  </si>
  <si>
    <t>185</t>
  </si>
  <si>
    <t>186</t>
  </si>
  <si>
    <t>187</t>
  </si>
  <si>
    <t>Вода для инъекций амп. 2 мл №10 (ПЭ)</t>
  </si>
  <si>
    <t>Журабек Лабараториес ЛТД</t>
  </si>
  <si>
    <t>188</t>
  </si>
  <si>
    <t>189</t>
  </si>
  <si>
    <t>Галавит пор.д/приг.р-ра для  в/м введ .50мг №5</t>
  </si>
  <si>
    <t>Селвим ООО Россия</t>
  </si>
  <si>
    <t>190</t>
  </si>
  <si>
    <t>01.10.2024</t>
  </si>
  <si>
    <t>191</t>
  </si>
  <si>
    <t>192</t>
  </si>
  <si>
    <t>Галавит пор.д/приг.р-ра для в/м введ.50мг №5</t>
  </si>
  <si>
    <t>01.08.2024</t>
  </si>
  <si>
    <t>193</t>
  </si>
  <si>
    <t>194</t>
  </si>
  <si>
    <t>Галавит суппоз.рект.100мг №10</t>
  </si>
  <si>
    <t>195</t>
  </si>
  <si>
    <t>196</t>
  </si>
  <si>
    <t>197</t>
  </si>
  <si>
    <t>Галавит суппоз.рект.50мг №5</t>
  </si>
  <si>
    <t>198</t>
  </si>
  <si>
    <t>199</t>
  </si>
  <si>
    <t>200</t>
  </si>
  <si>
    <t>201</t>
  </si>
  <si>
    <t>Галавит таб.25мг №20</t>
  </si>
  <si>
    <t>202</t>
  </si>
  <si>
    <t>203</t>
  </si>
  <si>
    <t>01.08.2023</t>
  </si>
  <si>
    <t>204</t>
  </si>
  <si>
    <t>205</t>
  </si>
  <si>
    <t>Гамалате В6 сироп 80мл</t>
  </si>
  <si>
    <t>206</t>
  </si>
  <si>
    <t>01.09.2024</t>
  </si>
  <si>
    <t>207</t>
  </si>
  <si>
    <t>01.11.2024</t>
  </si>
  <si>
    <t>208</t>
  </si>
  <si>
    <t>Юрия фарм  ООО Украина</t>
  </si>
  <si>
    <t>209</t>
  </si>
  <si>
    <t>Польфарма, Польша</t>
  </si>
  <si>
    <t>210</t>
  </si>
  <si>
    <t>Гель лубрикант Durex Play Massage Aloe Vera 200мл 2в1</t>
  </si>
  <si>
    <t>Reckitt Benckiser Healthcare International Ltd.</t>
  </si>
  <si>
    <t>211</t>
  </si>
  <si>
    <t>212</t>
  </si>
  <si>
    <t>Гель-лубрикант Contex Green 30мл</t>
  </si>
  <si>
    <t>213</t>
  </si>
  <si>
    <t>214</t>
  </si>
  <si>
    <t>215</t>
  </si>
  <si>
    <t>Гель-лубрикант Contex Long Love 30 мл</t>
  </si>
  <si>
    <t>216</t>
  </si>
  <si>
    <t>Гель-лубрикант Contex Romantic 100мл</t>
  </si>
  <si>
    <t>217</t>
  </si>
  <si>
    <t>Гель-лубрикант Contex Romantic 30мл</t>
  </si>
  <si>
    <t>218</t>
  </si>
  <si>
    <t>Гель-лубрикант Contex Silk 100мл</t>
  </si>
  <si>
    <t>Гель-лубрикант Contex Strong 100мл</t>
  </si>
  <si>
    <t>220</t>
  </si>
  <si>
    <t>Гель-лубрикант Contex Strong 30мл</t>
  </si>
  <si>
    <t>221</t>
  </si>
  <si>
    <t>Гель-лубрикант Contex Wave 100мл</t>
  </si>
  <si>
    <t>222</t>
  </si>
  <si>
    <t>Гель-лубрикант Contex Wave 30мл</t>
  </si>
  <si>
    <t>223</t>
  </si>
  <si>
    <t>Гель-лубрикант Durex Play Feel 50мл</t>
  </si>
  <si>
    <t>224</t>
  </si>
  <si>
    <t>Гель-лубрикант Durex Play Heat 50мл</t>
  </si>
  <si>
    <t>225</t>
  </si>
  <si>
    <t>Гель-лубрикант Durex Play Massage Sensual 2 в 1 200мл</t>
  </si>
  <si>
    <t>226</t>
  </si>
  <si>
    <t>Гель-лубрикант Durex Play Very Cherry 50мл</t>
  </si>
  <si>
    <t>227</t>
  </si>
  <si>
    <t>228</t>
  </si>
  <si>
    <t>Гемороль суппозитории ректальные №12</t>
  </si>
  <si>
    <t>229</t>
  </si>
  <si>
    <t>230</t>
  </si>
  <si>
    <t>Зеленая Дубрава,Россия</t>
  </si>
  <si>
    <t>231</t>
  </si>
  <si>
    <t>232</t>
  </si>
  <si>
    <t>Эбботт Хелскея САС, Франц</t>
  </si>
  <si>
    <t>233</t>
  </si>
  <si>
    <t>234</t>
  </si>
  <si>
    <t>2 %</t>
  </si>
  <si>
    <t>235</t>
  </si>
  <si>
    <t>Гигиеническая ванна Ромашка 100 г.</t>
  </si>
  <si>
    <t>Замона Раъно ЧП , Узбекистан</t>
  </si>
  <si>
    <t>236</t>
  </si>
  <si>
    <t>Гигиеническая ванна Череда 100 гр</t>
  </si>
  <si>
    <t>237</t>
  </si>
  <si>
    <t>238</t>
  </si>
  <si>
    <t>239</t>
  </si>
  <si>
    <t>Гидрокортизона ацетат сусп д/инъ 2,5% 2мл №10 (амп)</t>
  </si>
  <si>
    <t>Гротекс Россия ООО</t>
  </si>
  <si>
    <t>241</t>
  </si>
  <si>
    <t>242</t>
  </si>
  <si>
    <t>243</t>
  </si>
  <si>
    <t>244</t>
  </si>
  <si>
    <t>245</t>
  </si>
  <si>
    <t>Глицерин косм. 50мл (Лимон ) Омега</t>
  </si>
  <si>
    <t>OMEGA SINTEZ ООО, Узбекистан</t>
  </si>
  <si>
    <t>246</t>
  </si>
  <si>
    <t>Глицерин косметический "Алоэ" 50 мл</t>
  </si>
  <si>
    <t>247</t>
  </si>
  <si>
    <t>249</t>
  </si>
  <si>
    <t>Глицерин косметический "Календула" 50 мл</t>
  </si>
  <si>
    <t>250</t>
  </si>
  <si>
    <t>Глицерин косметический "Лимон" 50 мл</t>
  </si>
  <si>
    <t>251</t>
  </si>
  <si>
    <t>252</t>
  </si>
  <si>
    <t>Глицерин косметический "Роза" 50 мл</t>
  </si>
  <si>
    <t>253</t>
  </si>
  <si>
    <t>254</t>
  </si>
  <si>
    <t>Глицин таб. подъязычные 100 мг №50</t>
  </si>
  <si>
    <t>Биотики Россия</t>
  </si>
  <si>
    <t>01.09.2023</t>
  </si>
  <si>
    <t>255</t>
  </si>
  <si>
    <t>Глицирам табл. 50мг №50</t>
  </si>
  <si>
    <t>Вифитех ЗАО, Россия</t>
  </si>
  <si>
    <t>256</t>
  </si>
  <si>
    <t>Глцерин косм. 50мл (Алоэ) Омега</t>
  </si>
  <si>
    <t>257</t>
  </si>
  <si>
    <t>Глцерин косм. 50мл (Роза) Омега</t>
  </si>
  <si>
    <t>258</t>
  </si>
  <si>
    <t>Глцерин косм. 50мл (Ромашка) Омега</t>
  </si>
  <si>
    <t>259</t>
  </si>
  <si>
    <t>Глцерин косм. 50мл (Яблоко) Омега</t>
  </si>
  <si>
    <t>260</t>
  </si>
  <si>
    <t>261</t>
  </si>
  <si>
    <t>262</t>
  </si>
  <si>
    <t>263</t>
  </si>
  <si>
    <t>01.06.2021</t>
  </si>
  <si>
    <t>264</t>
  </si>
  <si>
    <t>Гриппферон 10000МЕ/мл 10мл капли</t>
  </si>
  <si>
    <t>ЗАО Фирн М</t>
  </si>
  <si>
    <t>265</t>
  </si>
  <si>
    <t>Д3-капс 2000МЕ №30</t>
  </si>
  <si>
    <t>266</t>
  </si>
  <si>
    <t>Д3-капс ультра 500МЕ №30 Апельсин капс.</t>
  </si>
  <si>
    <t>267</t>
  </si>
  <si>
    <t>Дезинфицирующее средства Ready Plus 10% бензалкония хлорида 5% Didecyldimethyl хлорид аммония 1 литр</t>
  </si>
  <si>
    <t>Antiq Pharm OOO , Узбекистан</t>
  </si>
  <si>
    <t>268</t>
  </si>
  <si>
    <t>Дезинфицирующее средства Ready Plus 10% бензалкония хлорида 5% Didecyldimethyl хлорид аммония 5 литр</t>
  </si>
  <si>
    <t>269</t>
  </si>
  <si>
    <t>Дезинфицирующее средства Ready spray 1000мл</t>
  </si>
  <si>
    <t>270</t>
  </si>
  <si>
    <t>271</t>
  </si>
  <si>
    <t>272</t>
  </si>
  <si>
    <t>273</t>
  </si>
  <si>
    <t>A.Menarini Manufacturing Logistics and Services S.r.l., Италия</t>
  </si>
  <si>
    <t>274</t>
  </si>
  <si>
    <t>Дексаметазон - Ферейн р-р д/ин 4 мг/мл 1 мл  амп №10</t>
  </si>
  <si>
    <t>3 %</t>
  </si>
  <si>
    <t>275</t>
  </si>
  <si>
    <t>Дексаметазон - Ферейн р-р д/ин 4 мг/мл 1 мл №25</t>
  </si>
  <si>
    <t>276</t>
  </si>
  <si>
    <t>277</t>
  </si>
  <si>
    <t>Дексаметазон капли глазные 0,1 % 5мл №1 DF</t>
  </si>
  <si>
    <t>278</t>
  </si>
  <si>
    <t>279</t>
  </si>
  <si>
    <t>Дексаметазон р-р д/ин 4 мг/мл 1 мл амп №10</t>
  </si>
  <si>
    <t>280</t>
  </si>
  <si>
    <t>281</t>
  </si>
  <si>
    <t>Дермавайт мазь 0,05% 25 г. DF</t>
  </si>
  <si>
    <t>282</t>
  </si>
  <si>
    <t>Детские подгузники "Baby diapers" Junior №5 14 шт.</t>
  </si>
  <si>
    <t>Hygienic Distribution OOO, Узбекистан</t>
  </si>
  <si>
    <t>283</t>
  </si>
  <si>
    <t>Детские подгузники "Baby diapers" Midi №3 18 шт.</t>
  </si>
  <si>
    <t>284</t>
  </si>
  <si>
    <t>Детские подгузники "Baby diapers" Mini №2 22 шт.</t>
  </si>
  <si>
    <t>285</t>
  </si>
  <si>
    <t>Детские подгузники "Pappy Pamper" Junior №5 (14 шт.)</t>
  </si>
  <si>
    <t>286</t>
  </si>
  <si>
    <t>Детские подгузники "Pappy Pamper" Maxi №4 (16 шт.)</t>
  </si>
  <si>
    <t>287</t>
  </si>
  <si>
    <t>Детские подгузники "Pappy Pamper" Midi №3 (18 шт.)</t>
  </si>
  <si>
    <t>288</t>
  </si>
  <si>
    <t>Детские подгузники "Pappy Pamper" Mini №2 (22 шт.)</t>
  </si>
  <si>
    <t>289</t>
  </si>
  <si>
    <t>Детские подгузники "Pappy Pamper" Newborn №1 (26 шт.)</t>
  </si>
  <si>
    <t>290</t>
  </si>
  <si>
    <t>Детские подгузники "Попкинсы" Junior №5 (16 шт.)</t>
  </si>
  <si>
    <t>291</t>
  </si>
  <si>
    <t>Детские подгузники "Попкинсы" Maxi №4 (20 шт.)</t>
  </si>
  <si>
    <t>292</t>
  </si>
  <si>
    <t>Детские подгузники "Попкинсы" Midi №3 (22 шт.)</t>
  </si>
  <si>
    <t>293</t>
  </si>
  <si>
    <t>Детские подгузники "Попкинсы" Mini №2 (26 шт.)</t>
  </si>
  <si>
    <t>294</t>
  </si>
  <si>
    <t>Детские подгузники "Попкинсы" Newborn (30 шт.)</t>
  </si>
  <si>
    <t>295</t>
  </si>
  <si>
    <t>Детские подгузники (трусики) PAPPY PAMPER №3+(38 шт.)</t>
  </si>
  <si>
    <t>296</t>
  </si>
  <si>
    <t>Детские подгузники (трусики) PAPPY PAMPER №5 (34 шт.)</t>
  </si>
  <si>
    <t>297</t>
  </si>
  <si>
    <t>Детские подгузники (трусики) PAPPY PAMPER №6 (32 шт.)</t>
  </si>
  <si>
    <t>298</t>
  </si>
  <si>
    <t>299</t>
  </si>
  <si>
    <t>300</t>
  </si>
  <si>
    <t>Диазолин таб. 0,05г №10 DF</t>
  </si>
  <si>
    <t>301</t>
  </si>
  <si>
    <t>302</t>
  </si>
  <si>
    <t>Диазолин таблетки 0,05 г №10
 DF</t>
  </si>
  <si>
    <t>303</t>
  </si>
  <si>
    <t>304</t>
  </si>
  <si>
    <t>305</t>
  </si>
  <si>
    <t>306</t>
  </si>
  <si>
    <t>01.02.2024</t>
  </si>
  <si>
    <t>307</t>
  </si>
  <si>
    <t>308</t>
  </si>
  <si>
    <t>309</t>
  </si>
  <si>
    <t>310</t>
  </si>
  <si>
    <t>311</t>
  </si>
  <si>
    <t>01.06.2025</t>
  </si>
  <si>
    <t>312</t>
  </si>
  <si>
    <t>Диофлан таб. пок. пленочной обол. по 500мг №60</t>
  </si>
  <si>
    <t>313</t>
  </si>
  <si>
    <t>Диофлан таб. покрытые пленоч. оболочкой по 500мг №30</t>
  </si>
  <si>
    <t>314</t>
  </si>
  <si>
    <t>315</t>
  </si>
  <si>
    <t>Диофлан таб. покрытые пленоч. оболочкой по 500мг №60</t>
  </si>
  <si>
    <t>316</t>
  </si>
  <si>
    <t>ДИП РИЛИФ гель для наружного применения по 100г (тубы)</t>
  </si>
  <si>
    <t>The Mentholatum Company</t>
  </si>
  <si>
    <t>317</t>
  </si>
  <si>
    <t>ДИП РИЛИФ гель для наружного применения по 15г (тубы)</t>
  </si>
  <si>
    <t>318</t>
  </si>
  <si>
    <t>ДИП ХИТкрем для наружного применения 15г (тубы)</t>
  </si>
  <si>
    <t>319</t>
  </si>
  <si>
    <t>Юник фармасьютикал Лабораториз, Индия</t>
  </si>
  <si>
    <t>320</t>
  </si>
  <si>
    <t>Донормил таб.п/о 15мг №30</t>
  </si>
  <si>
    <t>UPSA SAS Франция</t>
  </si>
  <si>
    <t>321</t>
  </si>
  <si>
    <t>322</t>
  </si>
  <si>
    <t>323</t>
  </si>
  <si>
    <t>324</t>
  </si>
  <si>
    <t>Драмина таб.50мг №10</t>
  </si>
  <si>
    <t>325</t>
  </si>
  <si>
    <t>326</t>
  </si>
  <si>
    <t>327</t>
  </si>
  <si>
    <t>Дуокапс №60 капс.</t>
  </si>
  <si>
    <t>328</t>
  </si>
  <si>
    <t>Дуплет-Вулкан карандаш ингалятор5 гр</t>
  </si>
  <si>
    <t>329</t>
  </si>
  <si>
    <t>330</t>
  </si>
  <si>
    <t>331</t>
  </si>
  <si>
    <t>332</t>
  </si>
  <si>
    <t>333</t>
  </si>
  <si>
    <t>334</t>
  </si>
  <si>
    <t>Женские презервативы натур латекс гладкие "Veni Vidi Vici" №2</t>
  </si>
  <si>
    <t>CUPID Ltd Индия</t>
  </si>
  <si>
    <t>335</t>
  </si>
  <si>
    <t>336</t>
  </si>
  <si>
    <t>Жидкий кальций D3 по 250мл</t>
  </si>
  <si>
    <t>337</t>
  </si>
  <si>
    <t>Жидкий кальций D3 с магнием по 250мл</t>
  </si>
  <si>
    <t>338</t>
  </si>
  <si>
    <t>Зверобой шероховатый (трава) 1гр, №25</t>
  </si>
  <si>
    <t>339</t>
  </si>
  <si>
    <t>СП "Uz Korea-Medical"</t>
  </si>
  <si>
    <t>340</t>
  </si>
  <si>
    <t>Зизифора цветоножечная трава 1 г. № 25</t>
  </si>
  <si>
    <t>341</t>
  </si>
  <si>
    <t>342</t>
  </si>
  <si>
    <t>343</t>
  </si>
  <si>
    <t>344</t>
  </si>
  <si>
    <t>345</t>
  </si>
  <si>
    <t>Зубная паста профилакт детск "Фруктовая" 75  гр</t>
  </si>
  <si>
    <t>346</t>
  </si>
  <si>
    <t>Зубная паста профилактическая детская "Бегемотик Мотя" 60 мл</t>
  </si>
  <si>
    <t>347</t>
  </si>
  <si>
    <t>Зубная паста профилактическая детская "Бегемотик Мотя-милк шейк" 60 мл</t>
  </si>
  <si>
    <t>348</t>
  </si>
  <si>
    <t>Зубная паста профилактическая детская "Ёжик Сёма"  60 мл ментол</t>
  </si>
  <si>
    <t>349</t>
  </si>
  <si>
    <t>Зубная паста профилактическая детская "Ёжик Сёма" 60 мл</t>
  </si>
  <si>
    <t>350</t>
  </si>
  <si>
    <t>Зубная паста профилактическая детская "Ёжик Сёма-крем брюле"60 мл</t>
  </si>
  <si>
    <t>351</t>
  </si>
  <si>
    <t>Зубная паста профилактическая детская "Крокодильчик Свомпи" *м 60 мл</t>
  </si>
  <si>
    <t>352</t>
  </si>
  <si>
    <t>Зубная паста профилактическая детская "Крокодильчик Свомпи" 60 мл</t>
  </si>
  <si>
    <t>353</t>
  </si>
  <si>
    <t>Зугрел таб.п/о 10мг №20</t>
  </si>
  <si>
    <t>354</t>
  </si>
  <si>
    <t>355</t>
  </si>
  <si>
    <t>356</t>
  </si>
  <si>
    <t>Идринол амп 100мг/мл 5мл №10</t>
  </si>
  <si>
    <t>Сотекс ЗАО Фарм Фирма</t>
  </si>
  <si>
    <t>357</t>
  </si>
  <si>
    <t>358</t>
  </si>
  <si>
    <t>359</t>
  </si>
  <si>
    <t>Ингалятор медицинский модель BR-CN116 c принадлежностями</t>
  </si>
  <si>
    <t>Shenzhen Bi-rich Medical Devices Co Ltd. Kitay</t>
  </si>
  <si>
    <t>360</t>
  </si>
  <si>
    <t>361</t>
  </si>
  <si>
    <t>Инстилан р-р стер. на основе гиалуроновой кисл для интравезикального вв 0,16% 50мл</t>
  </si>
  <si>
    <t>362</t>
  </si>
  <si>
    <t>Исирик №10 (60гр.), с термостойкой подставкой</t>
  </si>
  <si>
    <t>Набиев Абдурашид Абдурасулович ИП, Узбекистан</t>
  </si>
  <si>
    <t>03.09.2023</t>
  </si>
  <si>
    <t>363</t>
  </si>
  <si>
    <t>Ихтиоловая мазь 10% 25 г</t>
  </si>
  <si>
    <t>01.12.2024</t>
  </si>
  <si>
    <t>364</t>
  </si>
  <si>
    <t>365</t>
  </si>
  <si>
    <t>366</t>
  </si>
  <si>
    <t>01.05.2025</t>
  </si>
  <si>
    <t>367</t>
  </si>
  <si>
    <t>368</t>
  </si>
  <si>
    <t>369</t>
  </si>
  <si>
    <t>370</t>
  </si>
  <si>
    <t>371</t>
  </si>
  <si>
    <t>372</t>
  </si>
  <si>
    <t>Кальцийнор Д3 таб №30</t>
  </si>
  <si>
    <t>Хур-Хан Фарм, Узбекистан</t>
  </si>
  <si>
    <t>373</t>
  </si>
  <si>
    <t>Кальция глюконат 10 %р-р 10мл №10 DF</t>
  </si>
  <si>
    <t>374</t>
  </si>
  <si>
    <t>375</t>
  </si>
  <si>
    <t>376</t>
  </si>
  <si>
    <t>Ирбитский ХФЗ Россия</t>
  </si>
  <si>
    <t>377</t>
  </si>
  <si>
    <t>Камфора раствор спиртовой 10% 25 мл для наружного применения</t>
  </si>
  <si>
    <t>378</t>
  </si>
  <si>
    <t>Кандид-V6 ваг.таб. 100мг №6</t>
  </si>
  <si>
    <t>Glenmark Pharmaceuticals LTD</t>
  </si>
  <si>
    <t>379</t>
  </si>
  <si>
    <t>380</t>
  </si>
  <si>
    <t>381</t>
  </si>
  <si>
    <t>382</t>
  </si>
  <si>
    <t>383</t>
  </si>
  <si>
    <t>Капли увлаж. и смазывающие AVIZOR Comfort Drops для всех типов мягких контактных линз во фл. 15мл.</t>
  </si>
  <si>
    <t>AVIZOR International S.L.La., Испания</t>
  </si>
  <si>
    <t>384</t>
  </si>
  <si>
    <t>Капли увлаж. и смазывающие AVIZOR Moisture Drops для всех видов мягких контактных линз,15ml</t>
  </si>
  <si>
    <t>385</t>
  </si>
  <si>
    <t>Кардилопин  таб.10мг №30</t>
  </si>
  <si>
    <t>386</t>
  </si>
  <si>
    <t>Кардилопин  таб.5мг №30</t>
  </si>
  <si>
    <t>387</t>
  </si>
  <si>
    <t>Нижфарм ОАО Россия</t>
  </si>
  <si>
    <t>388</t>
  </si>
  <si>
    <t>Касарк таб 16мг №30</t>
  </si>
  <si>
    <t>389</t>
  </si>
  <si>
    <t>Касарк таб.16мг №30</t>
  </si>
  <si>
    <t>390</t>
  </si>
  <si>
    <t>Касарк таб.32мг №30</t>
  </si>
  <si>
    <t>391</t>
  </si>
  <si>
    <t>392</t>
  </si>
  <si>
    <t>393</t>
  </si>
  <si>
    <t>394</t>
  </si>
  <si>
    <t>Кетонал ДУО капс.см/в 150мг №30</t>
  </si>
  <si>
    <t>395</t>
  </si>
  <si>
    <t>396</t>
  </si>
  <si>
    <t>397</t>
  </si>
  <si>
    <t>398</t>
  </si>
  <si>
    <t>399</t>
  </si>
  <si>
    <t>КИЗИЛ МАЙ.UZ 50 мл Оригинал</t>
  </si>
  <si>
    <t>PHARM ENGINEERING ООО, Узбекистан</t>
  </si>
  <si>
    <t>20.03.2022</t>
  </si>
  <si>
    <t>400</t>
  </si>
  <si>
    <t>Кислородный концентратор 10литров модель AE-10</t>
  </si>
  <si>
    <t>SHENYANG AERTI TECH CO.LTD. Китай</t>
  </si>
  <si>
    <t>401</t>
  </si>
  <si>
    <t>402</t>
  </si>
  <si>
    <t>Schering-Plough Labo N.V.  Бельгия</t>
  </si>
  <si>
    <t>403</t>
  </si>
  <si>
    <t>Кларитин таб. 10мг №10</t>
  </si>
  <si>
    <t>404</t>
  </si>
  <si>
    <t>405</t>
  </si>
  <si>
    <t>Клацид гран.сусп.125мг/5мл 100 мл</t>
  </si>
  <si>
    <t>406</t>
  </si>
  <si>
    <t>407</t>
  </si>
  <si>
    <t>408</t>
  </si>
  <si>
    <t>409</t>
  </si>
  <si>
    <t>Кора дуба 100г.</t>
  </si>
  <si>
    <t>410</t>
  </si>
  <si>
    <t>Корвалол капли 25мл</t>
  </si>
  <si>
    <t>Усовье-Сибирский Химфармзавол</t>
  </si>
  <si>
    <t>01.07.2024</t>
  </si>
  <si>
    <t>411</t>
  </si>
  <si>
    <t>412</t>
  </si>
  <si>
    <t>413</t>
  </si>
  <si>
    <t>414</t>
  </si>
  <si>
    <t>Косопт капли глазные 20мг/мл +5мг/мл 10мл</t>
  </si>
  <si>
    <t>415</t>
  </si>
  <si>
    <t>416</t>
  </si>
  <si>
    <t>Крапива листья 1гр, № 25</t>
  </si>
  <si>
    <t>417</t>
  </si>
  <si>
    <t>Красная икра гель-бальз д/тела восст,храящевой ткани 70г</t>
  </si>
  <si>
    <t>418</t>
  </si>
  <si>
    <t>Крем косм. для ног серии "AWA" ментоловый "Тонизирующий" 50 мл.</t>
  </si>
  <si>
    <t>419</t>
  </si>
  <si>
    <t>Крем косм. для ног серии "AWA" шалфей "Против пота" 50 мл.</t>
  </si>
  <si>
    <t>420</t>
  </si>
  <si>
    <t>Крем косм. по уходу за кожей рук и ногтей серии "Нежные ручки" - Козье молоко, 125 мл</t>
  </si>
  <si>
    <t>421</t>
  </si>
  <si>
    <t>Крем косм. по уходу за кожей рук и ногтей серии "Нежные ручки" - Смягчающий, 125 мл</t>
  </si>
  <si>
    <t>422</t>
  </si>
  <si>
    <t>Крем косм. по уходу за кожей рук и ногтей серии "Нежные ручки" - Увлажняющий, 125 мл</t>
  </si>
  <si>
    <t>423</t>
  </si>
  <si>
    <t>Крем косм. по уходу за кожей рук и тела Универ-ный "Нежные ручки"-с Д-Пантенолом и витам.А и Е,125мл</t>
  </si>
  <si>
    <t>424</t>
  </si>
  <si>
    <t>Альфапластик Россия</t>
  </si>
  <si>
    <t>425</t>
  </si>
  <si>
    <t>Кружка Эсмарха резиновая КР-"Альфа" №1</t>
  </si>
  <si>
    <t>426</t>
  </si>
  <si>
    <t>Кружка Эсмарха резиновая КР-"Альфа" №2</t>
  </si>
  <si>
    <t>427</t>
  </si>
  <si>
    <t>Кружка Эсмарха резиновая КР-"Альфа" №3</t>
  </si>
  <si>
    <t>428</t>
  </si>
  <si>
    <t>429</t>
  </si>
  <si>
    <t>430</t>
  </si>
  <si>
    <t>431</t>
  </si>
  <si>
    <t>432</t>
  </si>
  <si>
    <t>433</t>
  </si>
  <si>
    <t>434</t>
  </si>
  <si>
    <t>435</t>
  </si>
  <si>
    <t>Левомицетин капли глазные 0,25% 10 мл №1</t>
  </si>
  <si>
    <t>Славянская Аптека</t>
  </si>
  <si>
    <t>436</t>
  </si>
  <si>
    <t>Левомицетин капли глазные 0,25% 5мл №1 DF</t>
  </si>
  <si>
    <t>437</t>
  </si>
  <si>
    <t>438</t>
  </si>
  <si>
    <t>439</t>
  </si>
  <si>
    <t>440</t>
  </si>
  <si>
    <t>Легколакс порошок для орального раствора 10,0 г №10 (слабительное взр)</t>
  </si>
  <si>
    <t>441</t>
  </si>
  <si>
    <t>Легколакс порошок для орального раствора 4,0 г №10 (слабительное детс)</t>
  </si>
  <si>
    <t>442</t>
  </si>
  <si>
    <t>Лейкопластырь бакт. Верофарм 2,5х7,2 см</t>
  </si>
  <si>
    <t>Новосибхимфарм ОАО</t>
  </si>
  <si>
    <t>443</t>
  </si>
  <si>
    <t>Лейкопластырь бакт.мультипласт 3,8х3,8см</t>
  </si>
  <si>
    <t>14.09.2022</t>
  </si>
  <si>
    <t>444</t>
  </si>
  <si>
    <t>445</t>
  </si>
  <si>
    <t>Лекролин капли глазн.4% 40мг/мл 5мл</t>
  </si>
  <si>
    <t>446</t>
  </si>
  <si>
    <t>447</t>
  </si>
  <si>
    <t>448</t>
  </si>
  <si>
    <t>31.07.2022</t>
  </si>
  <si>
    <t>449</t>
  </si>
  <si>
    <t>450</t>
  </si>
  <si>
    <t>451</t>
  </si>
  <si>
    <t>452</t>
  </si>
  <si>
    <t>453</t>
  </si>
  <si>
    <t>454</t>
  </si>
  <si>
    <t>01.03.2025</t>
  </si>
  <si>
    <t>455</t>
  </si>
  <si>
    <t>Линимент Бальзамический линимент по 40г</t>
  </si>
  <si>
    <t>456</t>
  </si>
  <si>
    <t>457</t>
  </si>
  <si>
    <t>Лиотон 1000 гель 50г тубе</t>
  </si>
  <si>
    <t>01.09.2025</t>
  </si>
  <si>
    <t>458</t>
  </si>
  <si>
    <t>Липидра 10 таб №28</t>
  </si>
  <si>
    <t>459</t>
  </si>
  <si>
    <t>Липидра 40 таб №28</t>
  </si>
  <si>
    <t>460</t>
  </si>
  <si>
    <t>Марбиофарм Россия</t>
  </si>
  <si>
    <t>461</t>
  </si>
  <si>
    <t>462</t>
  </si>
  <si>
    <t>463</t>
  </si>
  <si>
    <t>464</t>
  </si>
  <si>
    <t>31.03.2023</t>
  </si>
  <si>
    <t>465</t>
  </si>
  <si>
    <t>466</t>
  </si>
  <si>
    <t>467</t>
  </si>
  <si>
    <t>468</t>
  </si>
  <si>
    <t>Лораталь таб.№10</t>
  </si>
  <si>
    <t>469</t>
  </si>
  <si>
    <t>470</t>
  </si>
  <si>
    <t>471</t>
  </si>
  <si>
    <t>472</t>
  </si>
  <si>
    <t>473</t>
  </si>
  <si>
    <t>Магвит №30 капс (Магний В6)</t>
  </si>
  <si>
    <t>474</t>
  </si>
  <si>
    <t>Магния сульфат раствор для инъекций 250 мг/мл 5мл №10</t>
  </si>
  <si>
    <t>475</t>
  </si>
  <si>
    <t>476</t>
  </si>
  <si>
    <t>Максипен порошок для инъек. и инфузий по 1000мг №1 (меропенем)</t>
  </si>
  <si>
    <t>Ibrahim Etem Ulagay IIac Sanayii A.S. Туркия</t>
  </si>
  <si>
    <t>20.12.2021</t>
  </si>
  <si>
    <t>477</t>
  </si>
  <si>
    <t>478</t>
  </si>
  <si>
    <t>Маннитол раствор для инфузий 15% 200мл  DF</t>
  </si>
  <si>
    <t>479</t>
  </si>
  <si>
    <t>480</t>
  </si>
  <si>
    <t>Маски лицевые нестерильные</t>
  </si>
  <si>
    <t>Узбекистан</t>
  </si>
  <si>
    <t>481</t>
  </si>
  <si>
    <t>482</t>
  </si>
  <si>
    <t>Маски лицевые нестерильные №50</t>
  </si>
  <si>
    <t>483</t>
  </si>
  <si>
    <t>Масло косметическое, детское по уходу за кожей "Pappy Pamper" 100 мл</t>
  </si>
  <si>
    <t>484</t>
  </si>
  <si>
    <t>Масло косметическое, детское по уходу за кожей "Попкинсы" 100 мл</t>
  </si>
  <si>
    <t>485</t>
  </si>
  <si>
    <t>МАТЕВЕР таблетки, покрытые пленочной оболочкой 250 мг №30 (леветирацетам)</t>
  </si>
  <si>
    <t>Pharmathen S.A. Греция</t>
  </si>
  <si>
    <t>486</t>
  </si>
  <si>
    <t>МАТЕВЕР таблетки, покрытые пленочной оболочкой 750 мг №30 (леветирацетам)</t>
  </si>
  <si>
    <t>487</t>
  </si>
  <si>
    <t>Мега магний B6 таб №30</t>
  </si>
  <si>
    <t>488</t>
  </si>
  <si>
    <t>489</t>
  </si>
  <si>
    <t>Медиаторн раствор для инъекций 15 мг/мл 1 мл №10</t>
  </si>
  <si>
    <t>490</t>
  </si>
  <si>
    <t>Мезим 10000 капсулы №20</t>
  </si>
  <si>
    <t>491</t>
  </si>
  <si>
    <t>Мезим 25000 капсулы №20</t>
  </si>
  <si>
    <t>492</t>
  </si>
  <si>
    <t>Мезим Форте 10000 (Pancreatin) таб. №20</t>
  </si>
  <si>
    <t>493</t>
  </si>
  <si>
    <t>Мезим форте №20</t>
  </si>
  <si>
    <t>494</t>
  </si>
  <si>
    <t>495</t>
  </si>
  <si>
    <t>496</t>
  </si>
  <si>
    <t>497</t>
  </si>
  <si>
    <t>498</t>
  </si>
  <si>
    <t>Мелбек таб. №30</t>
  </si>
  <si>
    <t>499</t>
  </si>
  <si>
    <t>500</t>
  </si>
  <si>
    <t>Мелбек Форте таб. №30</t>
  </si>
  <si>
    <t>501</t>
  </si>
  <si>
    <t>Мемантин-Бэст таб.по 10мг №50</t>
  </si>
  <si>
    <t>Whan In Pharm Co.,Ltd. Корея</t>
  </si>
  <si>
    <t>502</t>
  </si>
  <si>
    <t>503</t>
  </si>
  <si>
    <t>Меновазин 40 мл (Novo Farm)</t>
  </si>
  <si>
    <t>504</t>
  </si>
  <si>
    <t>01.10.2025</t>
  </si>
  <si>
    <t>505</t>
  </si>
  <si>
    <t>Меропенем порошок для приг. р-ра для инъекций  1г №1</t>
  </si>
  <si>
    <t>Haikou Pharmaceutical Factory Co.Ltd. Китай</t>
  </si>
  <si>
    <t>506</t>
  </si>
  <si>
    <t>Места-Мидин-сенс р-р для мест/наруж прим по 50мл</t>
  </si>
  <si>
    <t>507</t>
  </si>
  <si>
    <t>508</t>
  </si>
  <si>
    <t>Метоклопрамид таб. 10мг №50</t>
  </si>
  <si>
    <t>509</t>
  </si>
  <si>
    <t>510</t>
  </si>
  <si>
    <t>511</t>
  </si>
  <si>
    <t>Метронидазол  0,5% раствор для инфузий 100мл DF</t>
  </si>
  <si>
    <t>512</t>
  </si>
  <si>
    <t>513</t>
  </si>
  <si>
    <t>Метронидазол таб. 250мг №10</t>
  </si>
  <si>
    <t>514</t>
  </si>
  <si>
    <t>МИГРЕНОСТОП пластырь №12</t>
  </si>
  <si>
    <t>Wooshin Labottach Co., Ltd  Корея</t>
  </si>
  <si>
    <t>515</t>
  </si>
  <si>
    <t>516</t>
  </si>
  <si>
    <t>517</t>
  </si>
  <si>
    <t>518</t>
  </si>
  <si>
    <t>519</t>
  </si>
  <si>
    <t>520</t>
  </si>
  <si>
    <t>521</t>
  </si>
  <si>
    <t>522</t>
  </si>
  <si>
    <t>Мята перечная листья, 1гр №25</t>
  </si>
  <si>
    <t>523</t>
  </si>
  <si>
    <t>01.01.2025</t>
  </si>
  <si>
    <t>524</t>
  </si>
  <si>
    <t>525</t>
  </si>
  <si>
    <t>526</t>
  </si>
  <si>
    <t>527</t>
  </si>
  <si>
    <t>528</t>
  </si>
  <si>
    <t>Натрия тиосульфат раствор для в-в введения 300 мг/мл 10 мл №10</t>
  </si>
  <si>
    <t>529</t>
  </si>
  <si>
    <t>Натрия тиосульфат раствор для инъекциий 30% 10мл №10 DF</t>
  </si>
  <si>
    <t>530</t>
  </si>
  <si>
    <t>531</t>
  </si>
  <si>
    <t>532</t>
  </si>
  <si>
    <t>533</t>
  </si>
  <si>
    <t>Нафтизин раствор 0,1% 5мл №1 DF</t>
  </si>
  <si>
    <t>534</t>
  </si>
  <si>
    <t>535</t>
  </si>
  <si>
    <t>536</t>
  </si>
  <si>
    <t>Нейрокс р-р для в/в и в/м введ.50мг/мл 2мл №10 (амп)</t>
  </si>
  <si>
    <t>537</t>
  </si>
  <si>
    <t>538</t>
  </si>
  <si>
    <t>539</t>
  </si>
  <si>
    <t>Нейрокс р-р для в/в и в/м введ.50мг/мл 5мл №5 (амп)</t>
  </si>
  <si>
    <t>540</t>
  </si>
  <si>
    <t>Нейроксон р-р д/инъек.500мг/4мл по 4мл №10</t>
  </si>
  <si>
    <t>541</t>
  </si>
  <si>
    <t>Нейроксон р-р для перорального прим. 100мг/мл по  45мл</t>
  </si>
  <si>
    <t>Неотон пор . 1г №1</t>
  </si>
  <si>
    <t>Alfa Wassermann</t>
  </si>
  <si>
    <t>Нефрокет таб. п/о №100</t>
  </si>
  <si>
    <t>Hebei Tiancheng Pharmaceu</t>
  </si>
  <si>
    <t>Нефрокет таб.п/о №100</t>
  </si>
  <si>
    <t>Никсар (Bilastine) таблетки 20 мг №10</t>
  </si>
  <si>
    <t>01.04.2025</t>
  </si>
  <si>
    <t>Нистатин мазь для наружного применения 100000 ЕД/1 г 25 г</t>
  </si>
  <si>
    <t>Новакаин раствор для инъекций 0,5% 5мл №5 DF</t>
  </si>
  <si>
    <t>Новокаин 0,5% р-р 5мл №10</t>
  </si>
  <si>
    <t>Нопрения 2мг №30</t>
  </si>
  <si>
    <t>Novell Pharmaceutical Laboratories, Индонезия</t>
  </si>
  <si>
    <t>Норкин жир Гел-элик СОГРЕВАЮЩИЙ ,70г</t>
  </si>
  <si>
    <t>Норкин жир Гел-элик, ДЛЯ МЫШЦ и СУСТАВ,70г</t>
  </si>
  <si>
    <t>Норкин жир КРЕМ-бальз многоц, болеутол,противвосп,44г</t>
  </si>
  <si>
    <t>Носилин наз. капли 0,1% 10 мл</t>
  </si>
  <si>
    <t>Нурофен д/детей сусп.клубника 100мг/5мл 150мл</t>
  </si>
  <si>
    <t>Нурофен д/детей сусп.со   вкусом клубники 100мг/5мл 150мл</t>
  </si>
  <si>
    <t>Нурофен д/детей суспенз.д/приема внутрь клубничн.100мг/5мл 150мл</t>
  </si>
  <si>
    <t>Нурофен сусп.д/приема внутрь со вкусом апельсина 100мл/5мл 150мл</t>
  </si>
  <si>
    <t>Окутиарз капли глазн. 0,15% 10мл</t>
  </si>
  <si>
    <t>Омега -3-МИК капс №50</t>
  </si>
  <si>
    <t>Онсетт 8 таб п/о по 8мг №10</t>
  </si>
  <si>
    <t>Cadila Pharmaceuticals Limited, Хиндистон</t>
  </si>
  <si>
    <t>Орнизол таб. 500 мг №10</t>
  </si>
  <si>
    <t>Отипакс капли ушные 16г ( флак.капельн)</t>
  </si>
  <si>
    <t>Biocodex Франция</t>
  </si>
  <si>
    <t>Офтаквикс капли глазные 0,5% 5мг/мл 5мл</t>
  </si>
  <si>
    <t>Офтальмоферон 10000МЕ/мл+1мг/мл 10мл гл капли</t>
  </si>
  <si>
    <t>ООО Фирн М</t>
  </si>
  <si>
    <t>Офтан Тимолол капли глазн.5мг/мл 5мл</t>
  </si>
  <si>
    <t>Пантогам Актив капс.300мг №60</t>
  </si>
  <si>
    <t>Пик-Фарма ЛЕК ООО Россия</t>
  </si>
  <si>
    <t>Пантогам сироп 100мг/мл 100мл</t>
  </si>
  <si>
    <t>Парацетамол  таб.  200 мг  №10</t>
  </si>
  <si>
    <t>Татхимфармпрепараты  Россия</t>
  </si>
  <si>
    <t>Парацетамол супп, 0,08г (50г)  №10</t>
  </si>
  <si>
    <t>Монфарм Укриана</t>
  </si>
  <si>
    <t>Пегнано р-р д/и 180мкг/0,5мл по 0,5мл</t>
  </si>
  <si>
    <t>Nanogen Phar-l Biotechnol</t>
  </si>
  <si>
    <t>Пертуссин 100 мл</t>
  </si>
  <si>
    <t>Пимафуцин крем д/наруж.прим.2% 30г</t>
  </si>
  <si>
    <t>Теммлер Италия С.Р.Л</t>
  </si>
  <si>
    <t>Пимафуцин суппоз.ваг.100мг №6</t>
  </si>
  <si>
    <t>Пирацетам раствор для инъекций 200 мг/мл 5 мл №10</t>
  </si>
  <si>
    <t>Платифиллин раствор для подкожного введения 2 мг/мл 1 мл №10</t>
  </si>
  <si>
    <t>Подгузник "Bamby Baby" размер 2 №80</t>
  </si>
  <si>
    <t>SOFIYUN TORG</t>
  </si>
  <si>
    <t>Подгузник "Bamby Baby" размер 3 №70</t>
  </si>
  <si>
    <t>Подгузник "Bamby Baby" размер 4 №60</t>
  </si>
  <si>
    <t>Подгузник "Bamby Baby" размер 5 №52</t>
  </si>
  <si>
    <t>Подгузники детские т/м Pappy Pamper "Junior Extra" (12 шт.)</t>
  </si>
  <si>
    <t>Полынь горькая 50гр</t>
  </si>
  <si>
    <t>ПОЧКА-ПЛЮС капс. №30</t>
  </si>
  <si>
    <t>28.12.2021</t>
  </si>
  <si>
    <t>Презервативы Contex Classic № 3</t>
  </si>
  <si>
    <t>Презервативы Contex Extra Large № 3</t>
  </si>
  <si>
    <t>Презервативы Contex Extra Large №12</t>
  </si>
  <si>
    <t>Презервативы Contex Lights №3</t>
  </si>
  <si>
    <t>Презервативы Contex Long Love №12</t>
  </si>
  <si>
    <t>Презервативы Contex Long Love №3</t>
  </si>
  <si>
    <t>01.11.2023</t>
  </si>
  <si>
    <t>Презервативы Contex Romantic Love №12</t>
  </si>
  <si>
    <t>Презервативы Durex Classic №12</t>
  </si>
  <si>
    <t>Презервативы Durex Classic №3</t>
  </si>
  <si>
    <t>Презервативы Durex Dual Extase №3</t>
  </si>
  <si>
    <t>Презервативы Durex Elite №12</t>
  </si>
  <si>
    <t>Презервативы Durex Elite №3</t>
  </si>
  <si>
    <t>Презервативы Durex Extra Safe №12</t>
  </si>
  <si>
    <t>Презервативы Durex Pleasuremax №3</t>
  </si>
  <si>
    <t>Презервативы Durex Pleasuremax№12</t>
  </si>
  <si>
    <t>Презервативы Durex Real Feel №3</t>
  </si>
  <si>
    <t>Презервативы Durex XXL №12</t>
  </si>
  <si>
    <t>Презервативы Durex XXL №3</t>
  </si>
  <si>
    <t>Прокладка на грудь "Free Style Onajon" (24 шт.)</t>
  </si>
  <si>
    <t>Прокладки женские ultra absorb "Free Style Platinum" без аромата 10 шт.</t>
  </si>
  <si>
    <t>Прокладки женские ultra absorb "Free Style Platinum" с ароматом розы 10 шт.</t>
  </si>
  <si>
    <t>Прокладки женские ultra absorb "Free Style Platinum" с ароматом фиалки 10 шт.</t>
  </si>
  <si>
    <t>Прокладки женские гигиенические "All ways Classic" (Ultra absorb) 10 шт.</t>
  </si>
  <si>
    <t>Прокладки женские гигиенические "All ways Herbal" (Ultra absorb) 10 шт.</t>
  </si>
  <si>
    <t>Прокладки женские гигиенические "All ways Sensetive" (super) 10 шт.</t>
  </si>
  <si>
    <t>Прокладки женские гигиенические "All ways Sensitive Classic" (Ultra absorb) 10 шт.</t>
  </si>
  <si>
    <t>Прокладки женские гигиенические "All ways" (Ultra absorb) 8 шт.</t>
  </si>
  <si>
    <t>Прокладки женские гигиенические "All Ways" night 10 шт.</t>
  </si>
  <si>
    <t>Прокладки женские гигиенические "All Ways" normal 10 шт.</t>
  </si>
  <si>
    <t>Прокладки женские гигиенические "All Ways" super 10 шт.</t>
  </si>
  <si>
    <t>Прокладки женские гигиенические "Free Style Atirgul Sensitive" night 10 шт.</t>
  </si>
  <si>
    <t>Прокладки женские гигиенические "Free Style Atirgul" night 10 шт.</t>
  </si>
  <si>
    <t>Прокладки женские гигиенические "Free Style Classic Cotton" super 10 шт.</t>
  </si>
  <si>
    <t>Прокладки женские гигиенические "Free Style Classic" super 10 шт.</t>
  </si>
  <si>
    <t>Прокладки женские гигиенические "Free Style One Classic" night 10 шт.</t>
  </si>
  <si>
    <t>Прокладки женские гигиенические "Free Style One Classic" normal 10 шт.</t>
  </si>
  <si>
    <t>Прокладки женские гигиенические "Free Style One Classic" super 10 шт.</t>
  </si>
  <si>
    <t>Прокладки женские гигиенические "Free Style One Sensitive" super 10 шт.</t>
  </si>
  <si>
    <t>Прокладки женские гигиенические "Free Style One" night 8 шт.</t>
  </si>
  <si>
    <t>Прокладки женские гигиенические "Free Style One" normal 20 шт.</t>
  </si>
  <si>
    <t>Прокладки женские гигиенические "Free Style One" super 10 шт.</t>
  </si>
  <si>
    <t>Прокладки женские гигиенические "Free Style One" super 20 шт.</t>
  </si>
  <si>
    <t>Прокладки женские гигиенические "Free Style Platinum Classic" (Ultra absorb) 10 шт.</t>
  </si>
  <si>
    <t>Прокладки женские гигиенические "Free Style Sensitive" super 10 шт.</t>
  </si>
  <si>
    <t>Прокладки женские гигиенические "Free Style Лето" night 20 шт.</t>
  </si>
  <si>
    <t>Прокладки женские гигиенические "Free Style Лето" normal 10 шт.</t>
  </si>
  <si>
    <t>Прокладки женские гигиенические "Free Style Лето" normal 20 шт.</t>
  </si>
  <si>
    <t>Прокладки женские гигиенические "Free Style Лето" super 10 шт.</t>
  </si>
  <si>
    <t>Прокладки женские гигиенические "Free Style Лето" super 20 шт.</t>
  </si>
  <si>
    <t>Прокладки женские гигиенические "Free Style" night 8 шт.</t>
  </si>
  <si>
    <t>Прокладки женские гигиенические "Free Style" super 10 шт.</t>
  </si>
  <si>
    <t>Прокладки женские гигиенические Free Style "Asian Secrets" с ароматом ветки Сакуры 20 шт.</t>
  </si>
  <si>
    <t>Прокладки женские гигиенические Free Style "Asian Secrets" с ароматом целебные травы Азии 20 шт.</t>
  </si>
  <si>
    <t>Прокладки женские гигиенические Free Style "Asian Secrets" с ароматом Японской орхидеи 20 шт.</t>
  </si>
  <si>
    <t>Прокладки женские гигиенические Free Style "Onajon" послеродовые 10 шт.</t>
  </si>
  <si>
    <t>Прокладки женские ежедневные "Free Style Platinum" без аромата 20 шт.</t>
  </si>
  <si>
    <t>Прокладки женские ежедневные "Free Style Platinum" с ароматом розы 20 шт.</t>
  </si>
  <si>
    <t>Прокладки женские ежедневные "Free Style Teens" без аромата 20 шт.</t>
  </si>
  <si>
    <t>Прокладки женские ежедневные "Free Style Teens" с ароматом ромашки 20 шт.</t>
  </si>
  <si>
    <t>Прокладки женские ежедневные "Free Style Teens" с ароматом фиалки 20 шт.</t>
  </si>
  <si>
    <t>Пулмолан сироп 30 мг/5мл 100 мл</t>
  </si>
  <si>
    <t>Раствор многоф-ный Алоэ вера AVIZOR ALVERA для всех тип мяг/конт-х линз,силикон-гидрогелиевых фл100m</t>
  </si>
  <si>
    <t>Раствор многоф-ный Алоэ вера AVIZOR ALVERA для всех тип мяг/конт-х линз,силикон-гидрогелиевых фл350m</t>
  </si>
  <si>
    <t>Раствор универ-й AVIZOR Aquasoft Comfort  для всех типов мягких контактных линз во флаконе, 250 ml</t>
  </si>
  <si>
    <t>Раствор универ-й с гиалуронатом натрия  AVIZOR UNICA SENSITIVE  всех тип мягких контактных линз 350m</t>
  </si>
  <si>
    <t>Раствор универ-й с гиалуронатом натрия AVIZOR UNICA SENSITIVE для всех тип мяг-х конт-ных линз 350ml</t>
  </si>
  <si>
    <t>Раствор универсальный AVIZOR Aquasoft Comfort  для всех типов мягких контактных линз во фл 350ml</t>
  </si>
  <si>
    <t>Релиф мазь ректальная 28,4 мг</t>
  </si>
  <si>
    <t>РЕЛИФ мазь ректальная в компл. с аппликатором по 28,4 г</t>
  </si>
  <si>
    <t>18.03.2022</t>
  </si>
  <si>
    <t>Полисан Россия</t>
  </si>
  <si>
    <t>Ремдесивир порошок для приготов. р-ра для в-в введения 100мг №1</t>
  </si>
  <si>
    <t>Indasi Lifescience Pvt.Ltd  ИНДИЯ</t>
  </si>
  <si>
    <t>Материа Медика Холдинг (Россия)</t>
  </si>
  <si>
    <t>Реосорбилакт р-р для инфузий 200 мл (Италия)</t>
  </si>
  <si>
    <t>31.01.2022</t>
  </si>
  <si>
    <t>Ретиналамин лиоф.д/приг.р-ра для в/м и параб.введ.5мг №10</t>
  </si>
  <si>
    <t>Герофарм, Россия</t>
  </si>
  <si>
    <t>Флумед-Фарм ООО,Молдова</t>
  </si>
  <si>
    <t>Риноксил Формула 0,05% 10мл спрей</t>
  </si>
  <si>
    <t>Ромашка цветки 1г. № 25</t>
  </si>
  <si>
    <t>Салфетка влажная гигиеническая "Active" (10 шт.)</t>
  </si>
  <si>
    <t>Салфетки влажные гигиенические "Bamby Baby"</t>
  </si>
  <si>
    <t>Салфетки влажные гигиенические "Free Style Platinum" гербера 17 шт.</t>
  </si>
  <si>
    <t>Салфетки влажные гигиенические "Free Style Platinum" фиалка 17 шт.</t>
  </si>
  <si>
    <t>Салфетки влажные гигиенические "Pappy Pamper" Классические (15+2 шт.)</t>
  </si>
  <si>
    <t>Салфетки влажные гигиенические "Pappy Pamper" Освежающие (15+2 шт.)</t>
  </si>
  <si>
    <t>Салфетки влажные гигиенические "Pappy Pamper" Очищающие (15+2 шт.)</t>
  </si>
  <si>
    <t>Салфетки влажные гигиенические "Pappy Pamper" Питательные (15+2 шт.)</t>
  </si>
  <si>
    <t>Салфетки влажные гигиенические "Pappy Pamper" с триклозаном (15+2 шт.)</t>
  </si>
  <si>
    <t>Салфетки марлевые мед  .стерил. 45*29 2-х сл. №5</t>
  </si>
  <si>
    <t>Салфетки марлевые мед.стерил. 16*14 2-х сл. №10</t>
  </si>
  <si>
    <t>Сетровел р-р для инъек 5мг/5мл 5мл №10</t>
  </si>
  <si>
    <t>Симет 40мг №25 капс</t>
  </si>
  <si>
    <t>Синафлан мазь 0,025% по 15 г DF</t>
  </si>
  <si>
    <t>Система для в/влив.раств</t>
  </si>
  <si>
    <t>Китай</t>
  </si>
  <si>
    <t>Скарификатор-копье для прокаывания кожи пальца однаразовый, стерильный "Медикон ЛТД"  №1000</t>
  </si>
  <si>
    <t>Медикон Лтд Россия</t>
  </si>
  <si>
    <t>Солодка (корень) 100 г</t>
  </si>
  <si>
    <t>Сомазина 1000мг р-р д/и 4мл № 5</t>
  </si>
  <si>
    <t>Сомазина р-р д/и 500мг/4мл №5</t>
  </si>
  <si>
    <t>Сомазина р-р д/перор.прим.1000 мг 10мл №6 (саше)</t>
  </si>
  <si>
    <t>Сорбилакт р-р для инфузий 400 мл</t>
  </si>
  <si>
    <t>Софалед таб.п/о 400мг/90 мг №28</t>
  </si>
  <si>
    <t>Софолед таб.п/о 400мг/90мг №28</t>
  </si>
  <si>
    <t>Спиллота таб. п/о  50/1000 мг  №18</t>
  </si>
  <si>
    <t>Спиллота таб.п/о 50/500 №20</t>
  </si>
  <si>
    <t>Спирт этиловый медицинский 70% 50 мл</t>
  </si>
  <si>
    <t>01.04.2030</t>
  </si>
  <si>
    <t>Спирт этиловый медицинский 70% 50 мл (Novo Farm)</t>
  </si>
  <si>
    <t>Спирт этиловый медицинский 70% 50 мл DF</t>
  </si>
  <si>
    <t>Стрепсилс с Витамином С таб.д/расс.апельсин №24</t>
  </si>
  <si>
    <t>Стрепсилс таб.д/расс. мед и лимон № 24</t>
  </si>
  <si>
    <t>Стрепсилс таб.д/расс.клубничные  №16</t>
  </si>
  <si>
    <t>Стрепсилс таб.д/рассасывания клубничн.№16</t>
  </si>
  <si>
    <t>Сульфацил натрий капли глазные 20 % 5мл DF</t>
  </si>
  <si>
    <t>Сустагард Артро конц.д/приг.р-ра для в/в и в/м введ.200мг/мл 2мл №5</t>
  </si>
  <si>
    <t>Сустагард артро концентр.д/приг.р-ра для в/м введ.200мг/мл 2мл №5</t>
  </si>
  <si>
    <t>Таурин-Акос(капли глаз 4% 5мл)</t>
  </si>
  <si>
    <t>Теймурова паста 50г</t>
  </si>
  <si>
    <t>Тенотен детский таб. д/рассас №40</t>
  </si>
  <si>
    <t>Терфалин спрей 1%  30 мл</t>
  </si>
  <si>
    <t>Тиамин р-р 0,5% 1мл №10</t>
  </si>
  <si>
    <t>Тивортин р-р для инфузий 42 мг/мл 100 мл</t>
  </si>
  <si>
    <t>Галичфарм АО Украина</t>
  </si>
  <si>
    <t>ТОПИНАБУР Paradise Flora  150 гр БАД (для диабед) 30 саше</t>
  </si>
  <si>
    <t>Bio Rohat OK, Узбекистан</t>
  </si>
  <si>
    <t>ТОПИНАБУР пор, из клубней 250гр БАД (для диабед)</t>
  </si>
  <si>
    <t>ТОРАМАТ таблетки, покрытые оболочкой по 25 мг №60 (топирамат)</t>
  </si>
  <si>
    <t>ТОРАМАТ таблетки, покрытые оболочкой по 50 мг №60 (топирамат)</t>
  </si>
  <si>
    <t>Трава зверобоя шероховатого 50г</t>
  </si>
  <si>
    <t>Трава Череда 1г. №25</t>
  </si>
  <si>
    <t>Тридерм мазь по 15г</t>
  </si>
  <si>
    <t>Триметабол пор.д/приг.р-ра 3г в компл.с раств.150мл</t>
  </si>
  <si>
    <t>Ж Юриаж &amp; Сиа Испания</t>
  </si>
  <si>
    <t>Туксирил сироп по 100мл</t>
  </si>
  <si>
    <t>MEDLEY PHARMACENTICALS LTD (Индия)</t>
  </si>
  <si>
    <t>ТУРУСОЛ Раствор для ирригаций 3000 мл</t>
  </si>
  <si>
    <t>Тыква (семена) 150гр</t>
  </si>
  <si>
    <t>Уголь активированный   таб. 250 мг №10</t>
  </si>
  <si>
    <t>УПСАРИН УПСА таблетки шипучие 500 мг №16</t>
  </si>
  <si>
    <t>Уролесан капс. №40</t>
  </si>
  <si>
    <t>Уролесан сироп 180мл</t>
  </si>
  <si>
    <t>Уроцит-К таб.1080мг №100</t>
  </si>
  <si>
    <t>Mission Pharmacal Company США</t>
  </si>
  <si>
    <t>УРС-150 таб.№30</t>
  </si>
  <si>
    <t>Synokem Pharmaceuticals Ltd  Индия</t>
  </si>
  <si>
    <t>УРС-300 таб.№30</t>
  </si>
  <si>
    <t>Устройство для переливания крови</t>
  </si>
  <si>
    <t>Anhui Easyway Medical Supplies Co., Ltd, Хитой</t>
  </si>
  <si>
    <t>Фиточай Антиоксидантный №2.  1 г. №25</t>
  </si>
  <si>
    <t>Фиточай Артронорм, 1г.№ 25</t>
  </si>
  <si>
    <t>Фиточай Бронхофит 1г.№25</t>
  </si>
  <si>
    <t>Фиточай Гастрофит 1г. № 25</t>
  </si>
  <si>
    <t>Фиточай Гепафит 1г. № 25</t>
  </si>
  <si>
    <t>Фиточай Гепафит 1г.№25</t>
  </si>
  <si>
    <t>Фиточай Гинекологический, 1 г. № 25</t>
  </si>
  <si>
    <t>Фиточай Глюнорм, 1 г. № 25</t>
  </si>
  <si>
    <t>Фиточай Глюнорм. 1 г. № 25</t>
  </si>
  <si>
    <t>02.02.2022</t>
  </si>
  <si>
    <t>Фиточай Желчегонный 1 г. № 25</t>
  </si>
  <si>
    <t>Фиточай Здоровые волосы, 1 г. № 25</t>
  </si>
  <si>
    <t>Фиточай Здоровые волосы, 1 г. №25</t>
  </si>
  <si>
    <t>Фиточай Кардионорм 1г. №25</t>
  </si>
  <si>
    <t>Фиточай Крепкий сон 1г. №25</t>
  </si>
  <si>
    <t>Фиточай Лактовит 1гр. №25</t>
  </si>
  <si>
    <t>Фиточай Меморинорм,  1 г.№ 25</t>
  </si>
  <si>
    <t>Фиточай Меморинорм, 1 г. № 25</t>
  </si>
  <si>
    <t>Фиточай Мужская сила, 1 г. № 25</t>
  </si>
  <si>
    <t>Фиточай Нефро, 1гр, №25.</t>
  </si>
  <si>
    <t>Фиточай Очищающий , 1 г. № 25</t>
  </si>
  <si>
    <t>Фиточай При усталости глаз , 1 г. № 25</t>
  </si>
  <si>
    <t>Фиточай При усталости глаз. 1 г. №25</t>
  </si>
  <si>
    <t>Фиточай Простонорм, 1 г. № 25</t>
  </si>
  <si>
    <t>Фиточай Риности 1г., №25</t>
  </si>
  <si>
    <t>Фиточай Секреты клеопатры 1г. № 25</t>
  </si>
  <si>
    <t>Фиточай Успокоительный , 1 г. № 25</t>
  </si>
  <si>
    <t>Фиточай Феминорм, 1 г. № 25</t>
  </si>
  <si>
    <t>Фиточай Фитослим 1 г. № 25</t>
  </si>
  <si>
    <t>Фиточай Фитослим турбо-йод 1г. № 25</t>
  </si>
  <si>
    <t>Фиточай Фитотонометр , 1 г. № 25</t>
  </si>
  <si>
    <t>Фиточай Хондронорм, 1 г. № 25</t>
  </si>
  <si>
    <t>Флуконазол-НИКА 150мг №1</t>
  </si>
  <si>
    <t>Фолзиде 150 таб. по 150мг №1</t>
  </si>
  <si>
    <t>Фуросемид раствор для инъекций 10 мг/мл 2 мл №10</t>
  </si>
  <si>
    <t>Hankook Korus Pharm CoLtd</t>
  </si>
  <si>
    <t>Хлоропирамин (супрастин) р-р д/в,в и в/м, вд, 20мг/мл 1мл №10</t>
  </si>
  <si>
    <t>02.01.2023</t>
  </si>
  <si>
    <t>Хлоропирамин р-р д/в,в и в/мыш введ,  20мг/мл  1мл  №5</t>
  </si>
  <si>
    <t>Хлорофиллипт р-р д/приема внутрь и наруж.прим.1% 100мл</t>
  </si>
  <si>
    <t>Хлорофиллипт р-р спиртовой 1% 100мл.</t>
  </si>
  <si>
    <t>Хондрогард р-р для в/м введ.100мг/мл 2мл №25</t>
  </si>
  <si>
    <t>Хотгра   50 таб. пок. плёночной обол. по  50мг №4 (силденафил)</t>
  </si>
  <si>
    <t>Хотгра 100  таб пок плёночной  обол. по 100мг №4 (силденафил)</t>
  </si>
  <si>
    <t>Целестодерм В с гарамицином мазь 30г</t>
  </si>
  <si>
    <t>Цепим порошок для приготов р-ра 1,0 г
№1</t>
  </si>
  <si>
    <t>Церабин-Ц  амп  5 мл №5</t>
  </si>
  <si>
    <t>Unimed Pharmaceuticals Корея</t>
  </si>
  <si>
    <t>24.04.2022</t>
  </si>
  <si>
    <t>Церетон капс.400мг №56</t>
  </si>
  <si>
    <t>Церетон р-р д/в/в и в/м введ 250мг/мл 4мл №5</t>
  </si>
  <si>
    <t>Цефазолин Биохимик 1г</t>
  </si>
  <si>
    <t>Биохимик-Россия</t>
  </si>
  <si>
    <t>Цефазолин КМП 1,0г №10</t>
  </si>
  <si>
    <t>Цефазолин-КМП 1,0г №10</t>
  </si>
  <si>
    <t>Цефоперазон (Cefoperazone/Sulbactam) порош. для приготов. р-ра для инъек. 1г+1г №1</t>
  </si>
  <si>
    <t>Цефтриаксон  пор.д/приг. р-ра д/в/в введения.1,0 г №1 (флаконы)</t>
  </si>
  <si>
    <t>Цефтриаксон КМП 1,0г №10</t>
  </si>
  <si>
    <t>Цефуром порош. для приготов. раствора для инъек. 1,5г №1</t>
  </si>
  <si>
    <t>16.07.2022</t>
  </si>
  <si>
    <t>Цинкавидон таб №30</t>
  </si>
  <si>
    <t>Ципрофлоксацин капли глазные 0,3% 5мл №1 DF</t>
  </si>
  <si>
    <t>Ципрофлоксацин-Акос 0,3% 5 мл кап,глаз фл</t>
  </si>
  <si>
    <t>Цитиокс П таб.п/о 500мг/800мг №20</t>
  </si>
  <si>
    <t>Цитофлавин таб №50</t>
  </si>
  <si>
    <t>Чесночное масло 25 мл</t>
  </si>
  <si>
    <t>03.06.2022</t>
  </si>
  <si>
    <t>Шалфей раствор-я.с бальзамом 20 пак "Double D" в фирменных упаковках</t>
  </si>
  <si>
    <t>Tashkent Manufakture, Узбекистан</t>
  </si>
  <si>
    <t>Шампунь "Антипедикулезный" 110мл (комплект)</t>
  </si>
  <si>
    <t>Шампунь "Антипедикулезный" 130мл (в кор без расчестки)</t>
  </si>
  <si>
    <t>Шампунь "Антипедикулезный" 130мл флакон</t>
  </si>
  <si>
    <t>Шампунь "Антипедикулезный" 60мл флакон</t>
  </si>
  <si>
    <t>Шприцы  инсулиновые одноразовые  1 мл</t>
  </si>
  <si>
    <t>Шприцы  одноразовые   2 мл</t>
  </si>
  <si>
    <t>Шприцы  одноразовые   5 мл</t>
  </si>
  <si>
    <t>01.02.2031</t>
  </si>
  <si>
    <t>Шприцы  одноразовые 10 мл</t>
  </si>
  <si>
    <t>Шприцы инъекционные стерильные 10мл с иглами</t>
  </si>
  <si>
    <t>HEALTH LINE СП OOO</t>
  </si>
  <si>
    <t>Эволерин лиоф.д/приг.суспенз..3,75мг №1 (флак) с раствор.2мл №1</t>
  </si>
  <si>
    <t>Shanghai Livzon Pharmaceutical Co LTD</t>
  </si>
  <si>
    <t>Экомед таб. 500 мг №3</t>
  </si>
  <si>
    <t>Эксагин табл. вагинал №7</t>
  </si>
  <si>
    <t>31.05.2021</t>
  </si>
  <si>
    <t>Элоком крем 0,1% 15 г</t>
  </si>
  <si>
    <t>Элоком крем 0,1% 15г</t>
  </si>
  <si>
    <t>Элоком мазь 0,1% 15 г</t>
  </si>
  <si>
    <t>Элькар р-р д/приема внутрь 30% 100мл</t>
  </si>
  <si>
    <t>Элькар р-р д/приема внутрь 30% 25мл</t>
  </si>
  <si>
    <t>Элькар р-р д/приема внутрь 300мг/мл 50мл</t>
  </si>
  <si>
    <t>Элькар р-р для в/м и в/в введ.100мг/мл 5мл №10 (амп)</t>
  </si>
  <si>
    <t>Эрва шерстистая (трава) 50 г.</t>
  </si>
  <si>
    <t>Эритромицин лиоф д\приг в/в,/вед р-р 100мг</t>
  </si>
  <si>
    <t>ЭРИУС сироп 0,5 мг/мл 60 мл</t>
  </si>
  <si>
    <t>30.11.2021</t>
  </si>
  <si>
    <t>ЭФФЕРАЛГАН раствор для приёма внутрь 30 мг/мл 90мл</t>
  </si>
  <si>
    <t>ЭФФЕРАЛГАН суппозитории 150 мг №10</t>
  </si>
  <si>
    <t>ЭФФЕРАЛГАН суппозитории 80 мг №10</t>
  </si>
  <si>
    <t>ЭФФЕРАЛГАН таблетки шипучие 500 мг №16</t>
  </si>
  <si>
    <t>Янувия (Sitagliptin) таблетки, 100 мг №28</t>
  </si>
  <si>
    <t>Merck Sharp &amp;&amp;&amp;&amp; Dohme B.V., Нидерланды</t>
  </si>
  <si>
    <t>Янумет (Sitagliptin, metformin) таблетки 50 мг+850 мг №56</t>
  </si>
  <si>
    <t>Гонал-Ф пор.д/приг.р-ра д/и 5,5мкг с раств.1мл №1</t>
  </si>
  <si>
    <t>2.5 %</t>
  </si>
  <si>
    <t>MerkSerono</t>
  </si>
  <si>
    <t>30.06.2021</t>
  </si>
  <si>
    <t>ГриппоФлю от простуды и гриппа порошок для приготов. р-ра со вкусом клюквы 13,0г №10</t>
  </si>
  <si>
    <t>ГриппоФлю от простуды и гриппа порошок для приготов. р-ра со вкусом малины 13,0г №10</t>
  </si>
  <si>
    <t>Линкомицин амп,30% 1мл №10</t>
  </si>
  <si>
    <t>Риноксил 0,1% спрей 10мл</t>
  </si>
  <si>
    <t>Система инф.TBF-Set с пласт.нак</t>
  </si>
  <si>
    <t>Anhui Kangda Medical Product</t>
  </si>
  <si>
    <t>04.06.2025</t>
  </si>
  <si>
    <t>Азимицин 250мг №6 капс.</t>
  </si>
  <si>
    <t>Бромгексин таб 8 мг №10</t>
  </si>
  <si>
    <t>Презервативы Durex Long Play №3</t>
  </si>
  <si>
    <t>Стрепсилс таб. д/рассас. медово-лимон №24</t>
  </si>
  <si>
    <t>Интим гель-смазка "RELAX" - с витамином А и Е</t>
  </si>
  <si>
    <t>Офтан Катахром капли глазн. 10мл</t>
  </si>
  <si>
    <t>Релиф Адванс мазь ректальная 200 мг 28,4г</t>
  </si>
  <si>
    <t>Аскорбиновая кислота раствор для инъекций 5% 2мл №5 DF</t>
  </si>
  <si>
    <t>Лоратадин таблетки 10 мг №10</t>
  </si>
  <si>
    <t>Кальций Д3 со вкусом апельсина №50 /Nika-Pharm/</t>
  </si>
  <si>
    <t>Кламок 375 таб. п/о №15</t>
  </si>
  <si>
    <t>Тафлотан (Tafluprost) капли глазные 15 мкг/мл 3 мл</t>
  </si>
  <si>
    <t>Липотиоксон конц.д/приг.р-ра д/инф.25мг/мл 12мл №5</t>
  </si>
  <si>
    <t>Вестинорм таб 16мг №30</t>
  </si>
  <si>
    <t>Вигадол D3 по 20мл</t>
  </si>
  <si>
    <t>Галавит пор.д/приг.р-ра для в/м введ.100мг №5</t>
  </si>
  <si>
    <t>Гель-лубрикант Contex Green 100мл</t>
  </si>
  <si>
    <t>Гель-лубрикант Contex Long Love 100мл</t>
  </si>
  <si>
    <t>Левофлоксацин раствор для инфузий 500мг/мл 100мл DF</t>
  </si>
  <si>
    <t>Офтагель гель глазной 2,5 мг/г 10 г</t>
  </si>
  <si>
    <t>Пантогам таб.500мг № 50</t>
  </si>
  <si>
    <t>Презервативы Contex Classic № 12</t>
  </si>
  <si>
    <t>Презервативы Contex Lights №12</t>
  </si>
  <si>
    <t>Презервативы Contex Relief №12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</si>
  <si>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</si>
  <si>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</si>
  <si>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</si>
  <si>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</si>
  <si>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</si>
  <si>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</si>
  <si>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</si>
  <si>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</si>
  <si>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</si>
  <si>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</si>
  <si>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</si>
  <si>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</si>
  <si>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</si>
  <si>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</si>
  <si>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</si>
  <si>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</si>
  <si>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</si>
  <si>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</si>
  <si>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</si>
  <si>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</si>
  <si>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</si>
  <si>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</si>
  <si>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</si>
  <si>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</si>
  <si>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</si>
  <si>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</si>
  <si>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</si>
  <si>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</si>
  <si>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</si>
  <si>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</si>
  <si>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</si>
  <si>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</si>
  <si>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</si>
  <si>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</si>
  <si>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</si>
  <si>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</si>
  <si>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</si>
  <si>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</si>
  <si>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</si>
  <si>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</si>
  <si>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</si>
  <si>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</si>
  <si>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</si>
  <si>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</si>
  <si>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</si>
  <si>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</si>
  <si>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</si>
  <si>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</si>
  <si>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</si>
  <si>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</si>
  <si>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</si>
  <si>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</si>
  <si>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</si>
  <si>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</si>
  <si>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</si>
  <si>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</si>
  <si>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</si>
  <si>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</si>
  <si>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</si>
  <si>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</si>
  <si>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</si>
  <si>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</si>
  <si>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</si>
  <si>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</si>
  <si>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</si>
  <si>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</si>
  <si>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</si>
  <si>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</si>
  <si>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</si>
  <si>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</si>
  <si>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</si>
  <si>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</si>
  <si>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</si>
  <si>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</si>
  <si>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</si>
  <si>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</si>
  <si>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</si>
  <si>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</si>
  <si>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</si>
  <si>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</si>
  <si>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</si>
  <si>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</si>
  <si>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</si>
  <si>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</si>
  <si>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</si>
  <si>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</si>
  <si>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</si>
  <si>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</si>
  <si>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</si>
  <si>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</si>
  <si>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</si>
  <si>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</si>
  <si>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</si>
  <si>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</si>
  <si>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</si>
  <si>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</si>
  <si>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</si>
  <si>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</si>
  <si>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</si>
  <si>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</si>
  <si>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</si>
  <si>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</si>
  <si>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</si>
  <si>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</si>
  <si>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</si>
  <si>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</si>
  <si>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</si>
  <si>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</si>
  <si>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</si>
  <si>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</si>
  <si>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</si>
  <si>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654</t>
  </si>
  <si>
    <t>655</t>
  </si>
  <si>
    <t>656</t>
  </si>
  <si>
    <t>Безконтактный инфракрасный термометр IT-121</t>
  </si>
  <si>
    <t>Shenzhen IMDK Medical Technology Co.Limited, Китай</t>
  </si>
  <si>
    <t>Бромгексин 4 р-р для приёма внутрь 4мг/5мл по 60мл</t>
  </si>
  <si>
    <t>Катионорм капли глазные по 10 мл (300 капель) во флаконах 1флакон</t>
  </si>
  <si>
    <t>Пальцевый пульсовой оксиметр модель С101А2 (TFT)</t>
  </si>
  <si>
    <t>Стрептомицин пор. для приготов. инъек. раств. 1,0 г (флаконы)</t>
  </si>
  <si>
    <t>с НДС</t>
  </si>
  <si>
    <t>НДС</t>
  </si>
  <si>
    <t>Акпим порошок для приготовления раствора для инъекций 1 г №1</t>
  </si>
  <si>
    <t>Аскорбиновая кислота раствор для внутривенного и внутримышечного введения 50 мг/мл 2мл №10</t>
  </si>
  <si>
    <t>Биоверде 1,5мг/мл 30мл спрей</t>
  </si>
  <si>
    <t>Вирган гель глазной 1,5 мг/г по 5 г (тубы)</t>
  </si>
  <si>
    <t>Wroclaw Herb Factory "Herbapol" S.A., Польша</t>
  </si>
  <si>
    <t>31.08.2023</t>
  </si>
  <si>
    <t>Гидроксихлорохин (Плаквенил) таб 200мг №30</t>
  </si>
  <si>
    <t>Глицирам  таб,№50</t>
  </si>
  <si>
    <t>Езафосфина 0,5г в/в компл.с раств.50мл</t>
  </si>
  <si>
    <t>Biomedica Foscama Group</t>
  </si>
  <si>
    <t>Beromed GmbH Hospital Prod." Гер.</t>
  </si>
  <si>
    <t>Зонд желудоч.BEROTUBE р.CH/FR25</t>
  </si>
  <si>
    <t>Зонд желудоч.BEROTUBE р.CH/FR34</t>
  </si>
  <si>
    <t>Зонд желудоч.BEROTUBE р.CH/FR36</t>
  </si>
  <si>
    <t>Зонд желудочный стер. р.14 Fr/Ch</t>
  </si>
  <si>
    <t>Касарк (Candesartan) таблетки 16 мг №30</t>
  </si>
  <si>
    <t>Касарк (Candesartan) таблетки 32 мг №30</t>
  </si>
  <si>
    <t>Катетеры кислор.ст. BEROTUBE р. B201216W Pediatrik</t>
  </si>
  <si>
    <t>01.04.2024</t>
  </si>
  <si>
    <t>Катетеры кислор.ст. BEROTUBE р. B204132W Pediatrik</t>
  </si>
  <si>
    <t>Косопт капли глазные 20 мг/мл + 5 мг/мл 10 мл</t>
  </si>
  <si>
    <t>Лекролин капли глазные 4% (40 мг/мл) 5 мл</t>
  </si>
  <si>
    <t>Лемоксол 1г №1</t>
  </si>
  <si>
    <t>Липотиоксон конц.д/приг.р-ра д/инф.25мг/мл 24мл №5</t>
  </si>
  <si>
    <t>Небилет Плюс 5/12,5 таблетки 5 мг/12,5 мг №28</t>
  </si>
  <si>
    <t>Небулайзер HANDYNEB CLASSIC</t>
  </si>
  <si>
    <t>Medtech, Индия</t>
  </si>
  <si>
    <t>Небулайзер HANDYNEB GOLD</t>
  </si>
  <si>
    <t>Небулайзер HANDYNEB NUPRO</t>
  </si>
  <si>
    <t>Нурофен д/детей сусп.апельсин 100мг/5мл 150мл</t>
  </si>
  <si>
    <t>Окутиарз капли глазные во фл 10мл</t>
  </si>
  <si>
    <t>Офтаквикс капли глазные 0,5% (5 мг/мл) 5 мл</t>
  </si>
  <si>
    <t>Офтаквикс капли глазные 0,5% (5мг/мл) 5мл</t>
  </si>
  <si>
    <t>Радирекс таблетки №10</t>
  </si>
  <si>
    <t>Сальбутамол (аэр  доз 100мкг/доз 200 доз 12 мл)</t>
  </si>
  <si>
    <t>Трубка эндотрахеал. CH/FR08 (без манж.)</t>
  </si>
  <si>
    <t>Трубка эндотрахеал. CH/FR10 (без манж.)</t>
  </si>
  <si>
    <t>Уролесан капсулы №40</t>
  </si>
  <si>
    <t>Урсокапс 250мг №50</t>
  </si>
  <si>
    <t>Цепим порошок для приготов р-ра для внутривенного и внутримышечного введения 1,0 г
№1</t>
  </si>
  <si>
    <t>Цефперазон (Cefoperazone/Sulbactam) порош. для приготов. р-ра для инъек. 1г/1г №1</t>
  </si>
  <si>
    <t>21.09.2023</t>
  </si>
  <si>
    <t>Эмокси-оптик гл,капли 1% 5 мл</t>
  </si>
  <si>
    <t>Текназол капс №4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</si>
  <si>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</si>
  <si>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</si>
  <si>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</si>
  <si>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</si>
  <si>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</si>
  <si>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</si>
  <si>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</si>
  <si>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</si>
  <si>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</si>
  <si>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</si>
  <si>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</si>
  <si>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</si>
  <si>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</si>
  <si>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</si>
  <si>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</si>
  <si>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</si>
  <si>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</si>
  <si>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</si>
  <si>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</si>
  <si>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</si>
  <si>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</si>
  <si>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</si>
  <si>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</si>
  <si>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</si>
  <si>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</si>
  <si>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</si>
  <si>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</si>
  <si>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</si>
  <si>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</si>
  <si>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</si>
  <si>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</si>
  <si>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</si>
  <si>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</si>
  <si>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</si>
  <si>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</si>
  <si>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</si>
  <si>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</si>
  <si>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</si>
  <si>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</si>
  <si>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</si>
  <si>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</si>
  <si>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</si>
  <si>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</si>
  <si>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</si>
  <si>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</si>
  <si>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</si>
  <si>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</si>
  <si>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</si>
  <si>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</si>
  <si>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</si>
  <si>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</si>
  <si>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</si>
  <si>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</si>
  <si>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</si>
  <si>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</si>
  <si>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</si>
  <si>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</si>
  <si>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</si>
  <si>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</si>
  <si>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</si>
  <si>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</si>
  <si>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</si>
  <si>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</si>
  <si>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</si>
  <si>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</si>
  <si>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</si>
  <si>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</si>
  <si>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</si>
  <si>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</si>
  <si>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</si>
  <si>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</si>
  <si>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</si>
  <si>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</si>
  <si>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</si>
  <si>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</si>
  <si>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</si>
  <si>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</si>
  <si>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</si>
  <si>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</si>
  <si>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</si>
  <si>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</si>
  <si>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</si>
  <si>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</si>
  <si>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</si>
  <si>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</si>
  <si>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</si>
  <si>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</si>
  <si>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</si>
  <si>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</si>
  <si>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</si>
  <si>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</si>
  <si>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</si>
  <si>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</si>
  <si>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</si>
  <si>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</si>
  <si>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</si>
  <si>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</si>
  <si>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</si>
  <si>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</si>
  <si>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</si>
  <si>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</si>
  <si>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</si>
  <si>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</si>
  <si>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</si>
  <si>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</si>
  <si>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</si>
  <si>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</si>
  <si>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</si>
  <si>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</si>
  <si>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</si>
  <si>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</si>
  <si>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</si>
  <si>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</si>
  <si>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</si>
  <si>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</si>
  <si>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</si>
  <si>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</si>
  <si>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</si>
  <si>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</si>
  <si>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</si>
  <si>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</si>
  <si>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</si>
  <si>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</si>
  <si>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</si>
  <si>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</si>
  <si>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</si>
  <si>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</si>
  <si>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</si>
  <si>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</si>
  <si>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</si>
  <si>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</si>
  <si>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</si>
  <si>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</si>
  <si>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</si>
  <si>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</si>
  <si>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</si>
  <si>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</si>
  <si>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</si>
  <si>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</si>
  <si>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</si>
  <si>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</si>
  <si>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</si>
  <si>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</si>
  <si>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</si>
  <si>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</si>
  <si>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</si>
  <si>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</si>
  <si>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</si>
  <si>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</si>
  <si>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</si>
  <si>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</si>
  <si>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</si>
  <si>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</si>
  <si>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</si>
  <si>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</si>
  <si>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</si>
  <si>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</si>
  <si>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</si>
  <si>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</si>
  <si>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</si>
  <si>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</si>
  <si>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</si>
  <si>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</si>
  <si>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</si>
  <si>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</si>
  <si>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</si>
  <si>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</si>
  <si>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</si>
  <si>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</si>
  <si>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</si>
  <si>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</si>
  <si>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</si>
  <si>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</si>
  <si>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</si>
  <si>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</si>
  <si>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</si>
  <si>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</si>
  <si>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</si>
  <si>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</si>
  <si>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</si>
  <si>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</si>
  <si>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</si>
  <si>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</si>
  <si>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</si>
  <si>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</si>
  <si>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</si>
  <si>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</si>
  <si>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</si>
  <si>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</si>
  <si>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</si>
  <si>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</si>
  <si>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</si>
  <si>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</si>
  <si>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</si>
  <si>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</si>
  <si>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</si>
  <si>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</si>
  <si>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</si>
  <si>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</si>
  <si>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</si>
  <si>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</si>
  <si>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</si>
  <si>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</si>
  <si>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</si>
  <si>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</si>
  <si>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</si>
  <si>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</si>
  <si>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</si>
  <si>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</si>
  <si>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</si>
  <si>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</si>
  <si>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</si>
  <si>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</si>
  <si>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</si>
  <si>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</si>
  <si>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</si>
  <si>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</si>
  <si>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</si>
  <si>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</si>
  <si>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</si>
  <si>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</si>
  <si>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</si>
  <si>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</si>
  <si>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</si>
  <si>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</si>
  <si>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</si>
  <si>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</si>
  <si>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</si>
  <si>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</si>
  <si>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</si>
  <si>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Скидочные товары</t>
  </si>
  <si>
    <t>Дополнение к списку А</t>
  </si>
  <si>
    <t>4.5 %</t>
  </si>
  <si>
    <t>Берлиприл 20  №30</t>
  </si>
  <si>
    <t>3.5 %</t>
  </si>
  <si>
    <t>ГЛУТАРЕДОКС №30</t>
  </si>
  <si>
    <t>NAMED Италия</t>
  </si>
  <si>
    <t>АО"Полисорб" Россия</t>
  </si>
  <si>
    <t>Полисорб МП 25г банка пор. д/пр</t>
  </si>
  <si>
    <t>Полисорб МП 50г банка пор. д/пр</t>
  </si>
  <si>
    <t>Снуп спрей наз 0,05% 150доз 15мл (фл)</t>
  </si>
  <si>
    <t>Элднил экспресс №10</t>
  </si>
  <si>
    <t>Фиточай Аллергостоп, 1гр,№25</t>
  </si>
  <si>
    <t>6 %</t>
  </si>
  <si>
    <t>7 %</t>
  </si>
  <si>
    <t>Альбунорм р-р д/инф.20% 200г/л 50мл</t>
  </si>
  <si>
    <t>Анзибел классик таблетки для рассасывания № 30</t>
  </si>
  <si>
    <t>12 %</t>
  </si>
  <si>
    <t>Анзибел таблетки со вкусом мёда и лимона №30</t>
  </si>
  <si>
    <t>Анзибел таблетки со вкусом ментола №30</t>
  </si>
  <si>
    <t>Антагрикс 75 мг таблетки №28</t>
  </si>
  <si>
    <t>Априд 375 таб №10</t>
  </si>
  <si>
    <t>Априд 750 таб №10</t>
  </si>
  <si>
    <t>Априд порошок для приг суспензии 70мл</t>
  </si>
  <si>
    <t>Витамин С NOBEL лимон таблетки для рассасывания № 30</t>
  </si>
  <si>
    <t>Гепирид 2 мг таблетки №30</t>
  </si>
  <si>
    <t>Глюкоза 5%  р-р д/инф  100 мл</t>
  </si>
  <si>
    <t>Депрес капсулы № 16</t>
  </si>
  <si>
    <t>Зитмак 250, таб № 6</t>
  </si>
  <si>
    <t>21 %</t>
  </si>
  <si>
    <t>Зитмак 500 таб №3</t>
  </si>
  <si>
    <t>Лордес 5 таб №20</t>
  </si>
  <si>
    <t>Мегасеф 250 пор для инъек 2 мл №1</t>
  </si>
  <si>
    <t>Офтан Дексаметазон капли глазн. 0,1% (1мг/мл)  5мл</t>
  </si>
  <si>
    <t>Офтан Тимолол капли глазные 5,0 мг/мл 5 мл</t>
  </si>
  <si>
    <t>Палора сироп 100 мл</t>
  </si>
  <si>
    <t>Пантап 40 таб №14</t>
  </si>
  <si>
    <t>Ривароксабан NOBEL таблетки п/о № 30</t>
  </si>
  <si>
    <t>Роксибел 150, таб п/о № 10</t>
  </si>
  <si>
    <t>Сальбутамол аэрозоль для ингаляций дозированный 100мкг/доза 200доз</t>
  </si>
  <si>
    <t>Синегра 100 таб  №1</t>
  </si>
  <si>
    <t>Сиспрес 500 таб. №14</t>
  </si>
  <si>
    <t>Стрепсилс таб.д/рассас.медово-лимонные №36</t>
  </si>
  <si>
    <t>Текназол капсулы № 15</t>
  </si>
  <si>
    <t>Теофил SR 100 капс №30</t>
  </si>
  <si>
    <t>Теофил SR 300 капс.№30</t>
  </si>
  <si>
    <t>Терфалин таб №14</t>
  </si>
  <si>
    <t>Флунол 150 капс №1</t>
  </si>
  <si>
    <t>Флунол 150 капс №2</t>
  </si>
  <si>
    <t>Флунол 50 капс №7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</si>
  <si>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</si>
  <si>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</si>
  <si>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</si>
  <si>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</si>
  <si>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</si>
  <si>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</si>
  <si>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</si>
  <si>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</si>
  <si>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</si>
  <si>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</si>
  <si>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</si>
  <si>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</si>
  <si>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</si>
  <si>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</si>
  <si>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</si>
  <si>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</si>
  <si>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</si>
  <si>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</si>
  <si>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</si>
  <si>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Амелотекс таб.15мг №20</t>
  </si>
  <si>
    <t>Samarkand England Eco-Medical СП ООО</t>
  </si>
  <si>
    <t>Ацесоль р-р д/инф 400мл</t>
  </si>
  <si>
    <t>Бидоп таб. 10 мг №28</t>
  </si>
  <si>
    <t>Гедеон Рихтер, Венгрия</t>
  </si>
  <si>
    <t>Бисотекса 10 мг №30</t>
  </si>
  <si>
    <t>Промед Прага</t>
  </si>
  <si>
    <t>World Medicine Ilac San. Ve Tic. A.S.", Турция</t>
  </si>
  <si>
    <t>Вазилип 20мг №28</t>
  </si>
  <si>
    <t>Вазилип 40 мг №28</t>
  </si>
  <si>
    <t>Валтеро 500 таб. 500мг №30</t>
  </si>
  <si>
    <t>Hetero Labs Limited, Индия</t>
  </si>
  <si>
    <t>Вегадерм мазь 15г</t>
  </si>
  <si>
    <t>Балканфарма</t>
  </si>
  <si>
    <t>Виасил таб. 100мг №4</t>
  </si>
  <si>
    <t>Лекфарм, Беларусь</t>
  </si>
  <si>
    <t>Виасил таб. 50мг №4</t>
  </si>
  <si>
    <t>Видин р-р 10% д/мест. и наруж.прим. 100мл</t>
  </si>
  <si>
    <t>Zee Laboratories Ltd" Индия</t>
  </si>
  <si>
    <t>Видин р-р 10% д/мест. и наруж.прим. 1л</t>
  </si>
  <si>
    <t>Водорода перекиси-DF раствор 3% - 50 мл для наружного применения</t>
  </si>
  <si>
    <t>Галазолин Комби спрей наз. 0,5мг+50,0мг/мл 10мл</t>
  </si>
  <si>
    <t>30.09.2023</t>
  </si>
  <si>
    <t>BKRS Pharma Ltd." Индия</t>
  </si>
  <si>
    <t>Диклозид фаст спрей 50гр</t>
  </si>
  <si>
    <t>Диклозид Форте таб 400мг+325мг №100</t>
  </si>
  <si>
    <t>SR Medicare</t>
  </si>
  <si>
    <t>Дисоль 250мл.№1</t>
  </si>
  <si>
    <t>Дистем таб.380мг/300мг №50</t>
  </si>
  <si>
    <t>Дро-шпа раствор для инъекций 2%  2мл №5 DF</t>
  </si>
  <si>
    <t>01.05.2024</t>
  </si>
  <si>
    <t>Ирбесан 150 таб №28</t>
  </si>
  <si>
    <t>Ирбесан 300 таб №28</t>
  </si>
  <si>
    <t>Клабел 500 таб №14</t>
  </si>
  <si>
    <t>Клабел порошок для приготовления суспензии 70мл</t>
  </si>
  <si>
    <t>Кламок 1000 таб п/о №10</t>
  </si>
  <si>
    <t>Кламок 625 таб. п/о №15</t>
  </si>
  <si>
    <t>Колофорт табл для рассасыв гомеопат №100</t>
  </si>
  <si>
    <t>Конжунак Плюс таб. п.о. №100</t>
  </si>
  <si>
    <t>Короним  5 таб № 30</t>
  </si>
  <si>
    <t>Короним 10 таб №30</t>
  </si>
  <si>
    <t>Лефлокс 500 таб №7</t>
  </si>
  <si>
    <t>Липромак - ЛФ таб. 10мг №30</t>
  </si>
  <si>
    <t>Липромак-ЛФ таб. 20мг №30</t>
  </si>
  <si>
    <t>Метфоксин таб. 500мг №100</t>
  </si>
  <si>
    <t>Каран Хелс Кер (П) ЛТД/Индия</t>
  </si>
  <si>
    <t>Нейро-В 3мл №5</t>
  </si>
  <si>
    <t>LPS</t>
  </si>
  <si>
    <t>Парацетамол супп. ректальные 250 мг №10 DF</t>
  </si>
  <si>
    <t>Преслон р-р д/ин 500мг/4мл №5 амп.</t>
  </si>
  <si>
    <t>Mefar Ilac Sanayii A.S. Турция</t>
  </si>
  <si>
    <t>Синегра 25 таб №4</t>
  </si>
  <si>
    <t>Синегра 50 таб №4</t>
  </si>
  <si>
    <t>Сиофор 500 табл. пок. обол. 500мг №60</t>
  </si>
  <si>
    <t>Сиспрес 250 таб  №14</t>
  </si>
  <si>
    <t>Сиспрес 750 таб  №14</t>
  </si>
  <si>
    <t>Спилотта 50/1000 таб.п/о 50мг/1000мг №18</t>
  </si>
  <si>
    <t>Тайлол плюс таблетки №10</t>
  </si>
  <si>
    <t>Тайлолфен Хот пор.д/приг.р-ра д/приемв внутрь 12пак. по 20г</t>
  </si>
  <si>
    <t>30.11.2023</t>
  </si>
  <si>
    <t>Тамзин капс. 0,4мг №30</t>
  </si>
  <si>
    <t>Текназол капсулы № 30</t>
  </si>
  <si>
    <t>Телум Экстра (парацетомол+ибупрофен) таблетки 500мг №12</t>
  </si>
  <si>
    <t>Торвента таблетки 10мг №30</t>
  </si>
  <si>
    <t>Торвента таблетки 5мг №30</t>
  </si>
  <si>
    <t>ТрависилТравян.сиропКашля 100мл№1</t>
  </si>
  <si>
    <t>PIethico Pharmaceuticals Ltd" Индия</t>
  </si>
  <si>
    <t>Фариктан сусп. д/приём внутрь 162,5мг/100мг 60мл №1 (comb.drug:Paracetamol/Ibuprofen)</t>
  </si>
  <si>
    <t>Цетротид лиоф.пор.д/и 0,25мг №7 с раств.1мл №7</t>
  </si>
  <si>
    <t>Элевит пронаталь таб. п/о №100</t>
  </si>
  <si>
    <t>Rottendorf Pharma GmBH Германия</t>
  </si>
  <si>
    <t>30.06.2022</t>
  </si>
  <si>
    <t>Эрегра 100мг №4</t>
  </si>
  <si>
    <t>Эсреф 40 мг капсулы №28</t>
  </si>
  <si>
    <t>Этодин SR 600 таб №14</t>
  </si>
  <si>
    <t>Зубная паста "Здоровье " максимальная защита от кариеса 75 гр</t>
  </si>
  <si>
    <t>Зубная паста "Здоровье " максимальный блеск вашей улыбки 75 гр</t>
  </si>
  <si>
    <t>Зубная паста "Здоровье"  Для всей семьи - красивые и крепкие зубы 75 гр</t>
  </si>
  <si>
    <t>Зубная паста "Здоровье" Отбеливающая 75 гр</t>
  </si>
  <si>
    <t>Клотримазол 1% 15мл</t>
  </si>
  <si>
    <t>Рибоксин амп. 2%  5мл №10 (ПЭ) (Инозин)</t>
  </si>
  <si>
    <t>Аллервил таб.п/о 10мг/5мг № 10</t>
  </si>
  <si>
    <t>Аллохол таблетки покрытые оболочкой №10</t>
  </si>
  <si>
    <t>Альбунорм р-р д/инф.20% 100мл</t>
  </si>
  <si>
    <t>ФКП "Армавирская биофабрика", Россия</t>
  </si>
  <si>
    <t>Атропина сульфат р-р для инъекций 0,1% по 1мл №10</t>
  </si>
  <si>
    <t>Бикотрим сусп. 240мг/5мл 60мл</t>
  </si>
  <si>
    <t>Agio Pharma.Ltd. Индия</t>
  </si>
  <si>
    <t>Бромгексин таблетки 8 мг №10</t>
  </si>
  <si>
    <t>Виксипин кап глаз 1% 10 мл(фл)</t>
  </si>
  <si>
    <t>Гепирид 3 мг таб №30</t>
  </si>
  <si>
    <t>Гидрокортизон мазь 0,5% 5г глаз</t>
  </si>
  <si>
    <t>Ибупрофен таблетки, покрытые оболочкой 200 мг №50</t>
  </si>
  <si>
    <t>Измеритель Classic артериального давления ИАД-01-1 "Адъютор"</t>
  </si>
  <si>
    <t>Адъютор ООО, Россия</t>
  </si>
  <si>
    <t>Комплигам В р-р для в/м введ 2мл №10</t>
  </si>
  <si>
    <t>Метони МВ таб.с м/в 35мг №30</t>
  </si>
  <si>
    <t>Нейрокс р-р для в/в и в/м введ.50мг/мл 2мл №10(амп)</t>
  </si>
  <si>
    <t>Нурофен таб.п/о 200мг №20</t>
  </si>
  <si>
    <t>Пропофол-Орвилле эмульсия д/и 1% 20мл №5</t>
  </si>
  <si>
    <t>Dongkook Pharmaceutical Co LTD Корея</t>
  </si>
  <si>
    <t>Ревартон пор.д/приг.р-ра 1г №1</t>
  </si>
  <si>
    <t>Резонатив р-р для в/м введ.625МЕ/мл 2мл №1</t>
  </si>
  <si>
    <t>Сомазина р-р д/приема внутрь 100мг/мл 30мл</t>
  </si>
  <si>
    <t>Фолиевая кислота таблетки 1 мг №50</t>
  </si>
  <si>
    <t>Церебролизат р-р для в/м введ 1мл № 10</t>
  </si>
  <si>
    <t>Микроген ФГУП НПО</t>
  </si>
  <si>
    <t>Циклоферон 12,5% 2мл №5</t>
  </si>
  <si>
    <t>Элькар р-р д/приема внутрь 30% 50мл</t>
  </si>
  <si>
    <t>910</t>
  </si>
  <si>
    <t>Пантогам таб.250мг №50</t>
  </si>
  <si>
    <t>Презервативы Contex Ribbed №3</t>
  </si>
  <si>
    <t>Кандифлю.Нео р-р.инф.200мг/мл.100мл№1</t>
  </si>
  <si>
    <t>Remedy Group</t>
  </si>
  <si>
    <t>Нуклео Ц.М.Ф.Форте пор. №3</t>
  </si>
  <si>
    <t>Октагам р-р д/инф.50мг/мл 20мл</t>
  </si>
  <si>
    <t>Омеп-20 капс. по 20мг №30</t>
  </si>
  <si>
    <t>Стрезам капс.50мг №60</t>
  </si>
  <si>
    <t>Фотил капли глазн. 5мл (флаконы)</t>
  </si>
  <si>
    <t>NextPharma Oy, Финландия</t>
  </si>
  <si>
    <t>Фотил Форте капли глазн. 5мл (флаконы)</t>
  </si>
  <si>
    <t>Энтерол капс.250мг № 10</t>
  </si>
  <si>
    <t>173</t>
  </si>
  <si>
    <t>248</t>
  </si>
  <si>
    <t>Альбунорм р-р д/инф.20% 100мл фл.</t>
  </si>
  <si>
    <t>Клотримазол суппозитории вагинальные 100 мг №10</t>
  </si>
  <si>
    <t>Нуклео Ц.М.Ф. Форте капс. №30</t>
  </si>
  <si>
    <t>Авва Рус, Россия</t>
  </si>
  <si>
    <t>Энтерол пор.д/приг.р-ра для перор.введ.250мг №10</t>
  </si>
  <si>
    <t>911</t>
  </si>
  <si>
    <t>912</t>
  </si>
  <si>
    <t>913</t>
  </si>
  <si>
    <t>Dr. Flu Сироп во флаконах по 120мл № 1</t>
  </si>
  <si>
    <t>Himont Laboratories (Pvt) Ltd.  Пакистан</t>
  </si>
  <si>
    <t>30.10.2022</t>
  </si>
  <si>
    <t>Dr. Flu Сосательные пастилки по 4, 5г № 60</t>
  </si>
  <si>
    <t>30.11.2022</t>
  </si>
  <si>
    <t>Dr. Flu Таблетки в блистерах по №20</t>
  </si>
  <si>
    <t>30.09.2022</t>
  </si>
  <si>
    <t>Dr. Koff Апельсин Сосательные пастилки по 4, 5г № 60</t>
  </si>
  <si>
    <t>Dr. Koff Балзам во флаконах по 20г</t>
  </si>
  <si>
    <t>31.10.2023</t>
  </si>
  <si>
    <t>Dr. Koff Лимон и мёд Сосательные пастилки по 4, 5г № 60</t>
  </si>
  <si>
    <t>Dr. Koff Сироп во флаконах по 120мл № 1</t>
  </si>
  <si>
    <t>Dr. Koff Туласи Сосательные пастилки по 4, 5г № 60</t>
  </si>
  <si>
    <t>Dr. Tea Саше пакетики по 5г № 30</t>
  </si>
  <si>
    <t>30.10.2023</t>
  </si>
  <si>
    <t>Интинова вагинальный гель в тубах по 5г №7</t>
  </si>
  <si>
    <t>Aurochem Labaratories India Pvt.Ltd.</t>
  </si>
  <si>
    <t>От кашля таблетки  №10</t>
  </si>
  <si>
    <t>01.01.2024</t>
  </si>
  <si>
    <t>Презервативы Contex Romantic Love №3</t>
  </si>
  <si>
    <t>Презервативы Durex Dual Extase №12</t>
  </si>
  <si>
    <t>Презервативы Durex Real Feel №12</t>
  </si>
  <si>
    <t>Ретиналамин лиоф.для в/м и параб.введ.5мг №10</t>
  </si>
  <si>
    <t>Седавит р-р оральный 100мл</t>
  </si>
  <si>
    <t>Синафлан мазь 0.025% 15г туба</t>
  </si>
  <si>
    <t>Тенотен детский таб №40</t>
  </si>
  <si>
    <t>Фастум гель гель 2,5% 50г тубах</t>
  </si>
  <si>
    <t>Мелбек р-р для инъекций №3</t>
  </si>
  <si>
    <t>Палора Ультра таблетки № 10</t>
  </si>
  <si>
    <t>745</t>
  </si>
  <si>
    <t>847</t>
  </si>
  <si>
    <t>870</t>
  </si>
  <si>
    <t>871</t>
  </si>
  <si>
    <t>914</t>
  </si>
  <si>
    <t>Амброксол таб. 30 мг №20 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</si>
</sst>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48"/>
      <color indexed="10"/>
      <name val="Arial"/>
      <family val="2"/>
      <charset val="204"/>
    </font>
    <font>
      <sz val="8"/>
      <color indexed="19"/>
      <name val="Arial"/>
      <family val="2"/>
      <charset val="204"/>
    </font>
    <font>
      <b/>
      <sz val="9"/>
      <color indexed="19"/>
      <name val="Arial"/>
      <family val="2"/>
      <charset val="204"/>
    </font>
    <font>
      <sz val="8"/>
      <color indexed="10"/>
      <name val="Arial"/>
      <family val="2"/>
      <charset val="204"/>
    </font>
    <font>
      <b/>
      <i/>
      <sz val="12"/>
      <color indexed="10"/>
      <name val="Arial"/>
      <family val="2"/>
      <charset val="204"/>
    </font>
    <font>
      <sz val="22"/>
      <name val="Arial"/>
      <family val="2"/>
      <charset val="204"/>
    </font>
    <font>
      <sz val="9"/>
      <name val="Arial Black"/>
      <family val="2"/>
      <charset val="204"/>
    </font>
    <font>
      <b/>
      <sz val="9"/>
      <name val="Arial Black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4"/>
      <color indexed="50"/>
      <name val="Arial"/>
      <family val="2"/>
      <charset val="204"/>
    </font>
    <font>
      <b/>
      <sz val="11"/>
      <color indexed="50"/>
      <name val="Arial"/>
      <family val="2"/>
      <charset val="204"/>
    </font>
    <font>
      <b/>
      <sz val="12"/>
      <color indexed="50"/>
      <name val="Arial"/>
      <family val="2"/>
      <charset val="204"/>
    </font>
    <font>
      <sz val="12"/>
      <color indexed="50"/>
      <name val="Arial"/>
      <family val="2"/>
      <charset val="204"/>
    </font>
    <font>
      <b/>
      <sz val="10"/>
      <color indexed="50"/>
      <name val="Arial"/>
      <family val="2"/>
      <charset val="204"/>
    </font>
    <font>
      <b/>
      <sz val="15"/>
      <color indexed="45"/>
      <name val="Arial"/>
      <family val="2"/>
      <charset val="204"/>
    </font>
    <font>
      <b/>
      <sz val="10"/>
      <color indexed="45"/>
      <name val="Arial"/>
      <family val="2"/>
      <charset val="204"/>
    </font>
    <font>
      <u/>
      <sz val="15"/>
      <color indexed="30"/>
      <name val="Arial"/>
      <family val="2"/>
      <charset val="204"/>
    </font>
    <font>
      <u/>
      <sz val="8"/>
      <color theme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horizontal="left"/>
    </xf>
    <xf numFmtId="0" fontId="21" fillId="0" borderId="0" applyNumberFormat="0" applyFill="0" applyBorder="0" applyAlignment="0" applyProtection="0">
      <alignment horizontal="left"/>
    </xf>
  </cellStyleXfs>
  <cellXfs count="72">
    <xf numFmtId="0" fontId="0" fillId="0" borderId="0" xfId="0" applyAlignment="1"/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1" fontId="0" fillId="0" borderId="1" xfId="0" applyNumberFormat="1" applyFont="1" applyBorder="1" applyAlignment="1">
      <alignment horizontal="right" vertical="center"/>
    </xf>
    <xf numFmtId="2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0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Font="1" applyAlignment="1"/>
    <xf numFmtId="0" fontId="10" fillId="0" borderId="0" xfId="0" applyFont="1" applyAlignment="1"/>
    <xf numFmtId="0" fontId="11" fillId="0" borderId="5" xfId="0" applyFont="1" applyBorder="1" applyAlignment="1"/>
    <xf numFmtId="0" fontId="12" fillId="0" borderId="4" xfId="0" applyFont="1" applyBorder="1" applyAlignment="1">
      <alignment horizontal="centerContinuous"/>
    </xf>
    <xf numFmtId="0" fontId="0" fillId="0" borderId="5" xfId="0" applyBorder="1" applyAlignment="1"/>
    <xf numFmtId="0" fontId="13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Continuous" vertical="center"/>
    </xf>
    <xf numFmtId="0" fontId="15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Continuous" vertical="center" wrapText="1"/>
    </xf>
    <xf numFmtId="0" fontId="17" fillId="0" borderId="2" xfId="0" applyFont="1" applyBorder="1" applyAlignment="1">
      <alignment horizontal="centerContinuous"/>
    </xf>
    <xf numFmtId="0" fontId="17" fillId="0" borderId="4" xfId="0" applyFont="1" applyBorder="1" applyAlignment="1">
      <alignment horizontal="centerContinuous"/>
    </xf>
    <xf numFmtId="0" fontId="11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Continuous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Continuous" vertical="center" wrapText="1"/>
    </xf>
    <xf numFmtId="3" fontId="19" fillId="0" borderId="5" xfId="0" applyNumberFormat="1" applyFont="1" applyBorder="1" applyAlignment="1">
      <alignment horizontal="left" vertical="center" wrapText="1"/>
    </xf>
    <xf numFmtId="0" fontId="10" fillId="0" borderId="0" xfId="0" applyFont="1" applyBorder="1" applyAlignment="1"/>
    <xf numFmtId="0" fontId="11" fillId="0" borderId="5" xfId="0" applyFont="1" applyBorder="1" applyAlignment="1">
      <alignment horizontal="centerContinuous"/>
    </xf>
    <xf numFmtId="0" fontId="9" fillId="0" borderId="0" xfId="0" applyFont="1" applyBorder="1" applyAlignment="1">
      <alignment horizontal="centerContinuous" vertical="center"/>
    </xf>
    <xf numFmtId="0" fontId="17" fillId="0" borderId="2" xfId="0" applyFont="1" applyBorder="1" applyAlignment="1"/>
    <xf numFmtId="0" fontId="17" fillId="0" borderId="4" xfId="0" applyFont="1" applyBorder="1" applyAlignment="1"/>
    <xf numFmtId="0" fontId="17" fillId="0" borderId="5" xfId="0" applyFont="1" applyBorder="1" applyAlignment="1"/>
    <xf numFmtId="0" fontId="17" fillId="0" borderId="5" xfId="0" applyFont="1" applyBorder="1" applyAlignment="1">
      <alignment horizontal="centerContinuous"/>
    </xf>
    <xf numFmtId="0" fontId="18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2" fontId="0" fillId="0" borderId="0" xfId="0" applyNumberFormat="1" applyAlignment="1">
      <alignment horizontal="center"/>
    </xf>
    <xf numFmtId="2" fontId="11" fillId="0" borderId="5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right" vertical="center"/>
    </xf>
    <xf numFmtId="164" fontId="22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12" fillId="0" borderId="3" xfId="0" applyFont="1" applyBorder="1" applyAlignment="1">
      <alignment horizontal="left"/>
    </xf>
    <xf numFmtId="0" fontId="1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0" xfId="0" applyNumberFormat="1" applyFont="1" applyBorder="1" applyAlignment="1">
      <alignment horizontal="right" vertical="center"/>
    </xf>
    <xf numFmtId="2" fontId="0" fillId="0" borderId="0" xfId="0" applyNumberFormat="1" applyFont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19050</xdr:rowOff>
    </xdr:from>
    <xdr:to>
      <xdr:col>9</xdr:col>
      <xdr:colOff>333375</xdr:colOff>
      <xdr:row>9</xdr:row>
      <xdr:rowOff>885825</xdr:rowOff>
    </xdr:to>
    <xdr:pic>
      <xdr:nvPicPr>
        <xdr:cNvPr id="1034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"/>
          <a:ext cx="8029575" cy="224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6"/>
  <sheetViews>
    <sheetView tabSelected="1" topLeftCell="A13" workbookViewId="0">
      <selection activeCell="C16" sqref="C16"/>
    </sheetView>
  </sheetViews>
  <sheetFormatPr defaultColWidth="10.33203125" defaultRowHeight="11.25" x14ac:dyDescent="0.2"/>
  <cols>
    <col min="1" max="1" width="5" customWidth="1"/>
    <col min="2" max="2" width="5.33203125" customWidth="1"/>
    <col min="3" max="3" width="67.5" customWidth="1"/>
    <col min="4" max="4" width="5.83203125" customWidth="1"/>
    <col min="5" max="5" width="12.6640625" customWidth="1"/>
    <col min="6" max="6" width="6.33203125" style="46" customWidth="1"/>
    <col min="7" max="7" width="7.6640625" style="16" customWidth="1"/>
    <col min="8" max="8" width="26.1640625" style="16" customWidth="1"/>
    <col min="9" max="9" width="6" bestFit="1" customWidth="1"/>
    <col min="10" max="10" width="10.33203125" customWidth="1"/>
    <col min="11" max="11" width="5.83203125" customWidth="1"/>
  </cols>
  <sheetData>
    <row r="1" spans="1:10" x14ac:dyDescent="0.2">
      <c r="B1" s="17"/>
      <c r="H1" s="54"/>
      <c r="I1" s="16"/>
    </row>
    <row r="2" spans="1:10" x14ac:dyDescent="0.2">
      <c r="B2" s="17"/>
      <c r="H2" s="54"/>
      <c r="I2" s="16"/>
    </row>
    <row r="3" spans="1:10" x14ac:dyDescent="0.2">
      <c r="B3" s="17"/>
      <c r="H3" s="54"/>
      <c r="I3" s="16"/>
    </row>
    <row r="4" spans="1:10" x14ac:dyDescent="0.2">
      <c r="B4" s="17"/>
      <c r="H4" s="54"/>
      <c r="I4" s="16"/>
    </row>
    <row r="5" spans="1:10" x14ac:dyDescent="0.2">
      <c r="B5" s="17"/>
      <c r="H5" s="54"/>
      <c r="I5" s="16"/>
    </row>
    <row r="6" spans="1:10" ht="15.75" customHeight="1" x14ac:dyDescent="0.2">
      <c r="B6" s="17"/>
      <c r="H6" s="54"/>
      <c r="I6" s="16"/>
    </row>
    <row r="7" spans="1:10" x14ac:dyDescent="0.2">
      <c r="B7" s="17"/>
      <c r="H7" s="54"/>
      <c r="I7" s="16"/>
    </row>
    <row r="8" spans="1:10" ht="12.75" customHeight="1" x14ac:dyDescent="0.2">
      <c r="B8" s="17"/>
      <c r="H8" s="54"/>
      <c r="I8" s="16"/>
    </row>
    <row r="9" spans="1:10" ht="12.75" customHeight="1" x14ac:dyDescent="0.2">
      <c r="B9" s="17"/>
      <c r="H9" s="54"/>
      <c r="I9" s="16"/>
    </row>
    <row r="10" spans="1:10" ht="83.25" customHeight="1" x14ac:dyDescent="0.2">
      <c r="B10" s="17"/>
      <c r="H10" s="54"/>
      <c r="I10" s="16"/>
    </row>
    <row r="11" spans="1:10" ht="27" x14ac:dyDescent="0.2">
      <c r="A11" s="61" t="s">
        <v>0</v>
      </c>
      <c r="B11" s="61"/>
      <c r="C11" s="61"/>
      <c r="D11" s="61"/>
      <c r="E11" s="61"/>
      <c r="F11" s="61"/>
      <c r="G11" s="61"/>
      <c r="H11" s="61"/>
      <c r="I11" s="61"/>
      <c r="J11" s="62"/>
    </row>
    <row r="12" spans="1:10" ht="14.25" x14ac:dyDescent="0.2">
      <c r="B12" s="63" t="s">
        <v>1</v>
      </c>
      <c r="C12" s="64"/>
      <c r="D12" s="64"/>
      <c r="E12" s="64"/>
      <c r="F12" s="64"/>
      <c r="G12" s="64"/>
      <c r="H12" s="64"/>
      <c r="I12" s="64"/>
      <c r="J12" s="65"/>
    </row>
    <row r="13" spans="1:10" ht="14.25" x14ac:dyDescent="0.2">
      <c r="B13" s="66" t="s">
        <v>2</v>
      </c>
      <c r="C13" s="67"/>
      <c r="D13" s="67"/>
      <c r="E13" s="67"/>
      <c r="F13" s="67"/>
      <c r="G13" s="67"/>
      <c r="H13" s="67"/>
      <c r="I13" s="67"/>
      <c r="J13" s="68"/>
    </row>
    <row r="14" spans="1:10" ht="14.25" x14ac:dyDescent="0.2">
      <c r="A14" s="39"/>
      <c r="B14" s="67" t="s">
        <v>3</v>
      </c>
      <c r="C14" s="67"/>
      <c r="D14" s="67"/>
      <c r="E14" s="67"/>
      <c r="F14" s="67"/>
      <c r="G14" s="67"/>
      <c r="H14" s="67"/>
      <c r="I14" s="67"/>
      <c r="J14" s="68"/>
    </row>
    <row r="15" spans="1:10" ht="15" x14ac:dyDescent="0.2">
      <c r="A15" s="18"/>
      <c r="B15" s="19"/>
      <c r="C15" s="19"/>
      <c r="D15" s="19"/>
      <c r="E15" s="19"/>
      <c r="F15" s="47"/>
      <c r="G15" s="50"/>
      <c r="H15" s="55"/>
      <c r="I15" s="20"/>
      <c r="J15" s="19"/>
    </row>
    <row r="16" spans="1:10" ht="18" x14ac:dyDescent="0.25">
      <c r="A16" s="18"/>
      <c r="B16" s="21"/>
      <c r="C16" s="22" t="s">
        <v>4</v>
      </c>
      <c r="D16" s="23"/>
      <c r="E16" s="23"/>
      <c r="F16" s="47"/>
      <c r="G16" s="51" t="s">
        <v>5</v>
      </c>
      <c r="H16" s="56"/>
      <c r="I16" s="24"/>
      <c r="J16" s="23"/>
    </row>
    <row r="17" spans="1:12" ht="15.75" x14ac:dyDescent="0.2">
      <c r="A17" s="18"/>
      <c r="B17" s="25"/>
      <c r="C17" s="26" t="s">
        <v>6</v>
      </c>
      <c r="D17" s="23"/>
      <c r="E17" s="23"/>
      <c r="F17" s="47"/>
      <c r="G17" s="51" t="s">
        <v>7</v>
      </c>
      <c r="H17" s="56"/>
      <c r="I17" s="24"/>
      <c r="J17" s="23"/>
    </row>
    <row r="18" spans="1:12" ht="15.75" x14ac:dyDescent="0.2">
      <c r="A18" s="18"/>
      <c r="B18" s="27"/>
      <c r="C18" s="28" t="s">
        <v>8</v>
      </c>
      <c r="D18" s="29" t="s">
        <v>9</v>
      </c>
      <c r="E18" s="29"/>
      <c r="F18" s="47"/>
      <c r="G18" s="51" t="s">
        <v>10</v>
      </c>
      <c r="H18" s="56"/>
      <c r="I18" s="24"/>
      <c r="J18" s="29"/>
    </row>
    <row r="19" spans="1:12" ht="15.75" x14ac:dyDescent="0.2">
      <c r="A19" s="18"/>
      <c r="B19" s="27"/>
      <c r="C19" s="28" t="s">
        <v>11</v>
      </c>
      <c r="D19" s="40" t="s">
        <v>12</v>
      </c>
      <c r="E19" s="41"/>
      <c r="F19" s="47"/>
      <c r="G19" s="51" t="s">
        <v>13</v>
      </c>
      <c r="H19" s="56"/>
      <c r="I19" s="24"/>
      <c r="J19" s="42"/>
    </row>
    <row r="20" spans="1:12" ht="15.75" x14ac:dyDescent="0.2">
      <c r="A20" s="18"/>
      <c r="B20" s="27"/>
      <c r="C20" s="28" t="s">
        <v>14</v>
      </c>
      <c r="D20" s="30" t="s">
        <v>15</v>
      </c>
      <c r="E20" s="31"/>
      <c r="F20" s="47"/>
      <c r="G20" s="51" t="s">
        <v>16</v>
      </c>
      <c r="H20" s="56"/>
      <c r="I20" s="24"/>
      <c r="J20" s="43"/>
    </row>
    <row r="21" spans="1:12" ht="15" x14ac:dyDescent="0.2">
      <c r="A21" s="18"/>
      <c r="B21" s="32"/>
      <c r="C21" s="23"/>
      <c r="D21" s="23"/>
      <c r="E21" s="23"/>
      <c r="F21" s="47"/>
      <c r="G21" s="51"/>
      <c r="H21" s="56"/>
      <c r="I21" s="24"/>
      <c r="J21" s="23"/>
    </row>
    <row r="22" spans="1:12" ht="19.5" x14ac:dyDescent="0.2">
      <c r="A22" s="18"/>
      <c r="B22" s="32"/>
      <c r="C22" s="33" t="s">
        <v>17</v>
      </c>
      <c r="D22" s="33"/>
      <c r="E22" s="33"/>
      <c r="F22" s="48"/>
      <c r="G22" s="44"/>
      <c r="H22" s="44"/>
      <c r="I22" s="33"/>
      <c r="J22" s="33"/>
    </row>
    <row r="23" spans="1:12" ht="15" x14ac:dyDescent="0.2">
      <c r="A23" s="18"/>
      <c r="B23" s="32"/>
      <c r="C23" s="34" t="s">
        <v>18</v>
      </c>
      <c r="D23" s="35"/>
      <c r="E23" s="35"/>
      <c r="F23" s="49"/>
      <c r="G23" s="34"/>
      <c r="H23" s="34"/>
      <c r="I23" s="35"/>
      <c r="J23" s="35"/>
    </row>
    <row r="24" spans="1:12" ht="15" x14ac:dyDescent="0.2">
      <c r="A24" s="18"/>
      <c r="B24" s="32"/>
      <c r="C24" s="36" t="s">
        <v>19</v>
      </c>
      <c r="D24" s="35"/>
      <c r="E24" s="35"/>
      <c r="F24" s="49"/>
      <c r="G24" s="34"/>
      <c r="H24" s="34"/>
      <c r="I24" s="35"/>
      <c r="J24" s="35"/>
    </row>
    <row r="25" spans="1:12" ht="15" x14ac:dyDescent="0.2">
      <c r="A25" s="37"/>
      <c r="B25" s="38"/>
      <c r="C25" s="38"/>
      <c r="D25" s="38"/>
      <c r="E25" s="38"/>
      <c r="F25" s="47"/>
      <c r="G25" s="45"/>
      <c r="H25" s="45"/>
      <c r="I25" s="38"/>
      <c r="J25" s="38"/>
    </row>
    <row r="26" spans="1:12" ht="18.75" x14ac:dyDescent="0.2">
      <c r="A26" s="37"/>
      <c r="B26" s="60" t="s">
        <v>20</v>
      </c>
      <c r="C26" s="60"/>
      <c r="D26" s="60"/>
      <c r="E26" s="60"/>
      <c r="F26" s="60"/>
      <c r="G26" s="60"/>
      <c r="H26" s="60"/>
      <c r="I26" s="60"/>
      <c r="J26" s="60"/>
    </row>
    <row r="27" spans="1:12" ht="60" x14ac:dyDescent="0.2">
      <c r="A27" s="37"/>
      <c r="B27" s="59" t="s">
        <v>21</v>
      </c>
      <c r="C27" s="59"/>
      <c r="D27" s="59"/>
      <c r="E27" s="59"/>
      <c r="F27" s="59"/>
      <c r="G27" s="59"/>
      <c r="H27" s="59"/>
      <c r="I27" s="59"/>
      <c r="J27" s="59"/>
      <c r="K27" s="53"/>
    </row>
    <row r="28" spans="1:12" s="1" customFormat="1" ht="36" x14ac:dyDescent="0.2">
      <c r="B28" s="2" t="s">
        <v>22</v>
      </c>
      <c r="C28" s="2" t="s">
        <v>23</v>
      </c>
      <c r="D28" s="2" t="s">
        <v>24</v>
      </c>
      <c r="E28" s="3" t="s">
        <v>25</v>
      </c>
      <c r="F28" s="3" t="s">
        <v>26</v>
      </c>
      <c r="G28" s="2" t="s">
        <v>1466</v>
      </c>
      <c r="H28" s="57" t="s">
        <v>27</v>
      </c>
      <c r="I28" s="3" t="s">
        <v>28</v>
      </c>
      <c r="J28" s="3" t="s">
        <v>29</v>
      </c>
      <c r="K28" s="2"/>
    </row>
    <row r="29" spans="1:12" s="4" customFormat="1" ht="15" x14ac:dyDescent="0.2">
      <c r="B29" s="5" t="s">
        <v>30</v>
      </c>
      <c r="C29" s="6"/>
      <c r="D29" s="6"/>
      <c r="E29" s="6"/>
      <c r="F29" s="6"/>
      <c r="G29" s="6"/>
      <c r="H29" s="58"/>
      <c r="I29" s="7"/>
      <c r="J29" s="7"/>
      <c r="K29" s="6"/>
    </row>
    <row r="30" spans="1:12" s="14" customFormat="1" ht="12.75" x14ac:dyDescent="0.2">
      <c r="A30" s="8" t="s">
        <v>31</v>
      </c>
      <c r="B30" s="9" t="s">
        <v>32</v>
      </c>
      <c r="C30" s="10" t="s">
        <v>1942</v>
      </c>
      <c r="D30" s="9" t="s">
        <v>33</v>
      </c>
      <c r="E30" s="12">
        <v>17903.39</v>
      </c>
      <c r="F30" s="12">
        <v>60.97</v>
      </c>
      <c r="G30" s="52" t="s">
        <v>1465</v>
      </c>
      <c r="H30" s="52" t="s">
        <v>1943</v>
      </c>
      <c r="I30" s="9" t="s">
        <v>168</v>
      </c>
      <c r="J30" s="13" t="s">
        <v>1944</v>
      </c>
      <c r="K30" s="13"/>
      <c r="L30" s="69">
        <f>E30-(E30*D30)</f>
        <v>17008.220499999999</v>
      </c>
    </row>
    <row r="31" spans="1:12" s="14" customFormat="1" ht="12.75" x14ac:dyDescent="0.2">
      <c r="A31" s="8" t="s">
        <v>31</v>
      </c>
      <c r="B31" s="9" t="s">
        <v>35</v>
      </c>
      <c r="C31" s="10" t="s">
        <v>1945</v>
      </c>
      <c r="D31" s="9" t="s">
        <v>33</v>
      </c>
      <c r="E31" s="12">
        <v>44756.36</v>
      </c>
      <c r="F31" s="12">
        <v>25.29</v>
      </c>
      <c r="G31" s="52" t="s">
        <v>1465</v>
      </c>
      <c r="H31" s="52" t="s">
        <v>1943</v>
      </c>
      <c r="I31" s="9" t="s">
        <v>126</v>
      </c>
      <c r="J31" s="13" t="s">
        <v>1946</v>
      </c>
      <c r="K31" s="13"/>
      <c r="L31" s="69">
        <f>E31-(E31*D31)</f>
        <v>42518.542000000001</v>
      </c>
    </row>
    <row r="32" spans="1:12" s="14" customFormat="1" ht="12.75" x14ac:dyDescent="0.2">
      <c r="A32" s="8" t="s">
        <v>31</v>
      </c>
      <c r="B32" s="9" t="s">
        <v>40</v>
      </c>
      <c r="C32" s="10" t="s">
        <v>1947</v>
      </c>
      <c r="D32" s="9" t="s">
        <v>33</v>
      </c>
      <c r="E32" s="12">
        <v>17903.11</v>
      </c>
      <c r="F32" s="12">
        <v>60.43</v>
      </c>
      <c r="G32" s="52" t="s">
        <v>1465</v>
      </c>
      <c r="H32" s="52" t="s">
        <v>1943</v>
      </c>
      <c r="I32" s="9" t="s">
        <v>270</v>
      </c>
      <c r="J32" s="13" t="s">
        <v>1948</v>
      </c>
      <c r="K32" s="13"/>
      <c r="L32" s="69">
        <f>E32-(E32*D32)</f>
        <v>17007.9545</v>
      </c>
    </row>
    <row r="33" spans="1:12" s="14" customFormat="1" ht="12.75" x14ac:dyDescent="0.2">
      <c r="A33" s="8" t="s">
        <v>31</v>
      </c>
      <c r="B33" s="9" t="s">
        <v>44</v>
      </c>
      <c r="C33" s="10" t="s">
        <v>1949</v>
      </c>
      <c r="D33" s="9" t="s">
        <v>33</v>
      </c>
      <c r="E33" s="12">
        <v>44756.36</v>
      </c>
      <c r="F33" s="12">
        <v>25.29</v>
      </c>
      <c r="G33" s="52" t="s">
        <v>1465</v>
      </c>
      <c r="H33" s="52" t="s">
        <v>1943</v>
      </c>
      <c r="I33" s="9" t="s">
        <v>126</v>
      </c>
      <c r="J33" s="13" t="s">
        <v>1946</v>
      </c>
      <c r="K33" s="13"/>
      <c r="L33" s="69">
        <f>E33-(E33*D33)</f>
        <v>42518.542000000001</v>
      </c>
    </row>
    <row r="34" spans="1:12" s="14" customFormat="1" ht="12.75" x14ac:dyDescent="0.2">
      <c r="A34" s="8" t="s">
        <v>31</v>
      </c>
      <c r="B34" s="9" t="s">
        <v>46</v>
      </c>
      <c r="C34" s="10" t="s">
        <v>1950</v>
      </c>
      <c r="D34" s="9" t="s">
        <v>33</v>
      </c>
      <c r="E34" s="12">
        <v>19891.689999999999</v>
      </c>
      <c r="F34" s="12">
        <v>11.63</v>
      </c>
      <c r="G34" s="52" t="s">
        <v>1465</v>
      </c>
      <c r="H34" s="52" t="s">
        <v>1943</v>
      </c>
      <c r="I34" s="9" t="s">
        <v>48</v>
      </c>
      <c r="J34" s="13" t="s">
        <v>1951</v>
      </c>
      <c r="K34" s="13"/>
      <c r="L34" s="14">
        <f>E34-(E34*D34)</f>
        <v>18897.105499999998</v>
      </c>
    </row>
    <row r="35" spans="1:12" s="14" customFormat="1" ht="12.75" x14ac:dyDescent="0.2">
      <c r="A35" s="8" t="s">
        <v>31</v>
      </c>
      <c r="B35" s="9" t="s">
        <v>48</v>
      </c>
      <c r="C35" s="10" t="s">
        <v>1952</v>
      </c>
      <c r="D35" s="9" t="s">
        <v>33</v>
      </c>
      <c r="E35" s="12">
        <v>44756.36</v>
      </c>
      <c r="F35" s="12">
        <v>25.29</v>
      </c>
      <c r="G35" s="52" t="s">
        <v>1465</v>
      </c>
      <c r="H35" s="52" t="s">
        <v>1943</v>
      </c>
      <c r="I35" s="9" t="s">
        <v>126</v>
      </c>
      <c r="J35" s="13" t="s">
        <v>1946</v>
      </c>
      <c r="K35" s="13"/>
      <c r="L35" s="14">
        <f>E35-(E35*D35)</f>
        <v>42518.542000000001</v>
      </c>
    </row>
    <row r="36" spans="1:12" s="14" customFormat="1" ht="12.75" x14ac:dyDescent="0.2">
      <c r="A36" s="8" t="s">
        <v>31</v>
      </c>
      <c r="B36" s="9" t="s">
        <v>49</v>
      </c>
      <c r="C36" s="10" t="s">
        <v>1953</v>
      </c>
      <c r="D36" s="9" t="s">
        <v>33</v>
      </c>
      <c r="E36" s="12">
        <v>17903.75</v>
      </c>
      <c r="F36" s="11">
        <v>61</v>
      </c>
      <c r="G36" s="52" t="s">
        <v>1465</v>
      </c>
      <c r="H36" s="52" t="s">
        <v>1943</v>
      </c>
      <c r="I36" s="9" t="s">
        <v>168</v>
      </c>
      <c r="J36" s="13" t="s">
        <v>1948</v>
      </c>
      <c r="K36" s="13"/>
      <c r="L36" s="14">
        <f>E36-(E36*D36)</f>
        <v>17008.5625</v>
      </c>
    </row>
    <row r="37" spans="1:12" s="14" customFormat="1" ht="12.75" x14ac:dyDescent="0.2">
      <c r="A37" s="8" t="s">
        <v>31</v>
      </c>
      <c r="B37" s="9" t="s">
        <v>54</v>
      </c>
      <c r="C37" s="10" t="s">
        <v>1954</v>
      </c>
      <c r="D37" s="9" t="s">
        <v>33</v>
      </c>
      <c r="E37" s="12">
        <v>44756.36</v>
      </c>
      <c r="F37" s="12">
        <v>25.29</v>
      </c>
      <c r="G37" s="52" t="s">
        <v>1465</v>
      </c>
      <c r="H37" s="52" t="s">
        <v>1943</v>
      </c>
      <c r="I37" s="9" t="s">
        <v>126</v>
      </c>
      <c r="J37" s="13" t="s">
        <v>1951</v>
      </c>
      <c r="K37" s="13"/>
      <c r="L37" s="14">
        <f>E37-(E37*D37)</f>
        <v>42518.542000000001</v>
      </c>
    </row>
    <row r="38" spans="1:12" s="14" customFormat="1" ht="12.75" x14ac:dyDescent="0.2">
      <c r="A38" s="8" t="s">
        <v>31</v>
      </c>
      <c r="B38" s="9" t="s">
        <v>56</v>
      </c>
      <c r="C38" s="10" t="s">
        <v>1955</v>
      </c>
      <c r="D38" s="9" t="s">
        <v>33</v>
      </c>
      <c r="E38" s="15">
        <v>54704.6</v>
      </c>
      <c r="F38" s="12">
        <v>123.27</v>
      </c>
      <c r="G38" s="52" t="s">
        <v>1465</v>
      </c>
      <c r="H38" s="52" t="s">
        <v>1943</v>
      </c>
      <c r="I38" s="9" t="s">
        <v>76</v>
      </c>
      <c r="J38" s="13" t="s">
        <v>1956</v>
      </c>
      <c r="K38" s="13"/>
      <c r="L38" s="14">
        <f>E38-(E38*D38)</f>
        <v>51969.369999999995</v>
      </c>
    </row>
    <row r="39" spans="1:12" s="14" customFormat="1" ht="12.75" x14ac:dyDescent="0.2">
      <c r="A39" s="8" t="s">
        <v>31</v>
      </c>
      <c r="B39" s="9" t="s">
        <v>60</v>
      </c>
      <c r="C39" s="10" t="s">
        <v>36</v>
      </c>
      <c r="D39" s="9" t="s">
        <v>492</v>
      </c>
      <c r="E39" s="12">
        <v>126178.12</v>
      </c>
      <c r="F39" s="12">
        <v>10.29</v>
      </c>
      <c r="G39" s="52" t="s">
        <v>31</v>
      </c>
      <c r="H39" s="52" t="s">
        <v>38</v>
      </c>
      <c r="I39" s="9" t="s">
        <v>31</v>
      </c>
      <c r="J39" s="13" t="s">
        <v>39</v>
      </c>
      <c r="K39" s="13"/>
      <c r="L39" s="14">
        <f>E39-(E39*D39)</f>
        <v>123654.5576</v>
      </c>
    </row>
    <row r="40" spans="1:12" s="14" customFormat="1" ht="12.75" x14ac:dyDescent="0.2">
      <c r="A40" s="8" t="s">
        <v>31</v>
      </c>
      <c r="B40" s="9" t="s">
        <v>62</v>
      </c>
      <c r="C40" s="10" t="s">
        <v>41</v>
      </c>
      <c r="D40" s="9" t="s">
        <v>492</v>
      </c>
      <c r="E40" s="15">
        <v>20460.2</v>
      </c>
      <c r="F40" s="11">
        <v>0</v>
      </c>
      <c r="G40" s="52" t="s">
        <v>31</v>
      </c>
      <c r="H40" s="52" t="s">
        <v>42</v>
      </c>
      <c r="I40" s="9" t="s">
        <v>31</v>
      </c>
      <c r="J40" s="13" t="s">
        <v>43</v>
      </c>
      <c r="K40" s="13"/>
      <c r="L40" s="14">
        <f>E40-(E40*D40)</f>
        <v>20050.995999999999</v>
      </c>
    </row>
    <row r="41" spans="1:12" s="14" customFormat="1" ht="12.75" x14ac:dyDescent="0.2">
      <c r="A41" s="8" t="s">
        <v>31</v>
      </c>
      <c r="B41" s="9" t="s">
        <v>67</v>
      </c>
      <c r="C41" s="10" t="s">
        <v>47</v>
      </c>
      <c r="D41" s="9" t="s">
        <v>492</v>
      </c>
      <c r="E41" s="12">
        <v>16768.849999999999</v>
      </c>
      <c r="F41" s="11">
        <v>0</v>
      </c>
      <c r="G41" s="52" t="s">
        <v>31</v>
      </c>
      <c r="H41" s="52" t="s">
        <v>42</v>
      </c>
      <c r="I41" s="9" t="s">
        <v>31</v>
      </c>
      <c r="J41" s="13" t="s">
        <v>43</v>
      </c>
      <c r="K41" s="13"/>
      <c r="L41" s="14">
        <f>E41-(E41*D41)</f>
        <v>16433.472999999998</v>
      </c>
    </row>
    <row r="42" spans="1:12" s="14" customFormat="1" ht="12.75" x14ac:dyDescent="0.2">
      <c r="A42" s="8" t="s">
        <v>31</v>
      </c>
      <c r="B42" s="9" t="s">
        <v>70</v>
      </c>
      <c r="C42" s="10" t="s">
        <v>50</v>
      </c>
      <c r="D42" s="9" t="s">
        <v>51</v>
      </c>
      <c r="E42" s="12">
        <v>61082.51</v>
      </c>
      <c r="F42" s="11">
        <v>15</v>
      </c>
      <c r="G42" s="52" t="s">
        <v>31</v>
      </c>
      <c r="H42" s="52" t="s">
        <v>52</v>
      </c>
      <c r="I42" s="9" t="s">
        <v>31</v>
      </c>
      <c r="J42" s="13" t="s">
        <v>53</v>
      </c>
      <c r="K42" s="13"/>
      <c r="L42" s="14">
        <f>E42-(E42*D42)</f>
        <v>60471.6849</v>
      </c>
    </row>
    <row r="43" spans="1:12" s="14" customFormat="1" ht="12.75" x14ac:dyDescent="0.2">
      <c r="A43" s="8" t="s">
        <v>31</v>
      </c>
      <c r="B43" s="9" t="s">
        <v>74</v>
      </c>
      <c r="C43" s="10" t="s">
        <v>55</v>
      </c>
      <c r="D43" s="9" t="s">
        <v>51</v>
      </c>
      <c r="E43" s="12">
        <v>60445.81</v>
      </c>
      <c r="F43" s="11">
        <v>15</v>
      </c>
      <c r="G43" s="52" t="s">
        <v>31</v>
      </c>
      <c r="H43" s="52" t="s">
        <v>52</v>
      </c>
      <c r="I43" s="9" t="s">
        <v>31</v>
      </c>
      <c r="J43" s="13" t="s">
        <v>34</v>
      </c>
      <c r="K43" s="13"/>
      <c r="L43" s="14">
        <f>E43-(E43*D43)</f>
        <v>59841.351899999994</v>
      </c>
    </row>
    <row r="44" spans="1:12" s="14" customFormat="1" ht="12.75" x14ac:dyDescent="0.2">
      <c r="A44" s="8" t="s">
        <v>31</v>
      </c>
      <c r="B44" s="9" t="s">
        <v>75</v>
      </c>
      <c r="C44" s="10" t="s">
        <v>57</v>
      </c>
      <c r="D44" s="9" t="s">
        <v>51</v>
      </c>
      <c r="E44" s="11">
        <v>450000</v>
      </c>
      <c r="F44" s="12">
        <v>1.73</v>
      </c>
      <c r="G44" s="52" t="s">
        <v>31</v>
      </c>
      <c r="H44" s="52" t="s">
        <v>58</v>
      </c>
      <c r="I44" s="9" t="s">
        <v>31</v>
      </c>
      <c r="J44" s="13" t="s">
        <v>59</v>
      </c>
      <c r="K44" s="13"/>
      <c r="L44" s="14">
        <f>E44-(E44*D44)</f>
        <v>445500</v>
      </c>
    </row>
    <row r="45" spans="1:12" s="14" customFormat="1" ht="12.75" x14ac:dyDescent="0.2">
      <c r="A45" s="8" t="s">
        <v>31</v>
      </c>
      <c r="B45" s="9" t="s">
        <v>76</v>
      </c>
      <c r="C45" s="10" t="s">
        <v>61</v>
      </c>
      <c r="D45" s="9" t="s">
        <v>51</v>
      </c>
      <c r="E45" s="11">
        <v>650000</v>
      </c>
      <c r="F45" s="12">
        <v>7.51</v>
      </c>
      <c r="G45" s="52" t="s">
        <v>31</v>
      </c>
      <c r="H45" s="52" t="s">
        <v>58</v>
      </c>
      <c r="I45" s="9" t="s">
        <v>31</v>
      </c>
      <c r="J45" s="13" t="s">
        <v>59</v>
      </c>
      <c r="K45" s="13"/>
      <c r="L45" s="14">
        <f>E45-(E45*D45)</f>
        <v>643500</v>
      </c>
    </row>
    <row r="46" spans="1:12" s="14" customFormat="1" ht="12.75" x14ac:dyDescent="0.2">
      <c r="A46" s="8" t="s">
        <v>31</v>
      </c>
      <c r="B46" s="9" t="s">
        <v>79</v>
      </c>
      <c r="C46" s="10" t="s">
        <v>63</v>
      </c>
      <c r="D46" s="9" t="s">
        <v>64</v>
      </c>
      <c r="E46" s="11">
        <v>33000</v>
      </c>
      <c r="F46" s="11">
        <v>10</v>
      </c>
      <c r="G46" s="52" t="s">
        <v>1465</v>
      </c>
      <c r="H46" s="52" t="s">
        <v>65</v>
      </c>
      <c r="I46" s="9" t="s">
        <v>31</v>
      </c>
      <c r="J46" s="13" t="s">
        <v>66</v>
      </c>
      <c r="K46" s="13"/>
      <c r="L46" s="14">
        <f>E46-(E46*D46)</f>
        <v>31680</v>
      </c>
    </row>
    <row r="47" spans="1:12" s="14" customFormat="1" ht="12.75" x14ac:dyDescent="0.2">
      <c r="A47" s="8" t="s">
        <v>31</v>
      </c>
      <c r="B47" s="9" t="s">
        <v>81</v>
      </c>
      <c r="C47" s="10" t="s">
        <v>71</v>
      </c>
      <c r="D47" s="9" t="s">
        <v>64</v>
      </c>
      <c r="E47" s="12">
        <v>168100.39</v>
      </c>
      <c r="F47" s="11">
        <v>15</v>
      </c>
      <c r="G47" s="52" t="s">
        <v>31</v>
      </c>
      <c r="H47" s="52" t="s">
        <v>72</v>
      </c>
      <c r="I47" s="9" t="s">
        <v>31</v>
      </c>
      <c r="J47" s="13" t="s">
        <v>73</v>
      </c>
      <c r="K47" s="13"/>
      <c r="L47" s="14">
        <f>E47-(E47*D47)</f>
        <v>161376.3744</v>
      </c>
    </row>
    <row r="48" spans="1:12" s="14" customFormat="1" ht="12.75" x14ac:dyDescent="0.2">
      <c r="A48" s="8" t="s">
        <v>31</v>
      </c>
      <c r="B48" s="9" t="s">
        <v>85</v>
      </c>
      <c r="C48" s="10" t="s">
        <v>77</v>
      </c>
      <c r="D48" s="9" t="s">
        <v>51</v>
      </c>
      <c r="E48" s="12">
        <v>8024.11</v>
      </c>
      <c r="F48" s="11">
        <v>15</v>
      </c>
      <c r="G48" s="52" t="s">
        <v>31</v>
      </c>
      <c r="H48" s="52" t="s">
        <v>78</v>
      </c>
      <c r="I48" s="9" t="s">
        <v>31</v>
      </c>
      <c r="J48" s="13" t="s">
        <v>45</v>
      </c>
      <c r="K48" s="13"/>
      <c r="L48" s="14">
        <f>E48-(E48*D48)</f>
        <v>7943.8688999999995</v>
      </c>
    </row>
    <row r="49" spans="1:12" s="14" customFormat="1" ht="12.75" x14ac:dyDescent="0.2">
      <c r="A49" s="8" t="s">
        <v>31</v>
      </c>
      <c r="B49" s="9" t="s">
        <v>86</v>
      </c>
      <c r="C49" s="10" t="s">
        <v>77</v>
      </c>
      <c r="D49" s="9" t="s">
        <v>64</v>
      </c>
      <c r="E49" s="11">
        <v>4500</v>
      </c>
      <c r="F49" s="12">
        <v>4.82</v>
      </c>
      <c r="G49" s="52" t="s">
        <v>31</v>
      </c>
      <c r="H49" s="52" t="s">
        <v>80</v>
      </c>
      <c r="I49" s="9" t="s">
        <v>31</v>
      </c>
      <c r="J49" s="13" t="s">
        <v>45</v>
      </c>
      <c r="K49" s="13"/>
      <c r="L49" s="14">
        <f>E49-(E49*D49)</f>
        <v>4320</v>
      </c>
    </row>
    <row r="50" spans="1:12" s="14" customFormat="1" ht="12.75" x14ac:dyDescent="0.2">
      <c r="A50" s="8" t="s">
        <v>31</v>
      </c>
      <c r="B50" s="9" t="s">
        <v>90</v>
      </c>
      <c r="C50" s="10" t="s">
        <v>82</v>
      </c>
      <c r="D50" s="9" t="s">
        <v>64</v>
      </c>
      <c r="E50" s="11">
        <v>10000</v>
      </c>
      <c r="F50" s="12">
        <v>-74.69</v>
      </c>
      <c r="G50" s="52" t="s">
        <v>31</v>
      </c>
      <c r="H50" s="52" t="s">
        <v>38</v>
      </c>
      <c r="I50" s="9" t="s">
        <v>83</v>
      </c>
      <c r="J50" s="13" t="s">
        <v>84</v>
      </c>
      <c r="K50" s="13"/>
      <c r="L50" s="14">
        <f>E50-(E50*D50)</f>
        <v>9600</v>
      </c>
    </row>
    <row r="51" spans="1:12" s="14" customFormat="1" ht="12.75" x14ac:dyDescent="0.2">
      <c r="A51" s="8" t="s">
        <v>31</v>
      </c>
      <c r="B51" s="9" t="s">
        <v>91</v>
      </c>
      <c r="C51" s="10" t="s">
        <v>82</v>
      </c>
      <c r="D51" s="9" t="s">
        <v>64</v>
      </c>
      <c r="E51" s="11">
        <v>10000</v>
      </c>
      <c r="F51" s="12">
        <v>-77.16</v>
      </c>
      <c r="G51" s="52" t="s">
        <v>31</v>
      </c>
      <c r="H51" s="52" t="s">
        <v>38</v>
      </c>
      <c r="I51" s="9" t="s">
        <v>83</v>
      </c>
      <c r="J51" s="13" t="s">
        <v>84</v>
      </c>
      <c r="K51" s="13"/>
      <c r="L51" s="14">
        <f>E51-(E51*D51)</f>
        <v>9600</v>
      </c>
    </row>
    <row r="52" spans="1:12" s="14" customFormat="1" ht="12.75" x14ac:dyDescent="0.2">
      <c r="A52" s="8" t="s">
        <v>31</v>
      </c>
      <c r="B52" s="9" t="s">
        <v>94</v>
      </c>
      <c r="C52" s="10" t="s">
        <v>1321</v>
      </c>
      <c r="D52" s="9" t="s">
        <v>33</v>
      </c>
      <c r="E52" s="11">
        <v>17010</v>
      </c>
      <c r="F52" s="11">
        <v>-10</v>
      </c>
      <c r="G52" s="52" t="s">
        <v>31</v>
      </c>
      <c r="H52" s="52" t="s">
        <v>196</v>
      </c>
      <c r="I52" s="9" t="s">
        <v>31</v>
      </c>
      <c r="J52" s="13" t="s">
        <v>103</v>
      </c>
      <c r="K52" s="13"/>
      <c r="L52" s="14">
        <f>E52-(E52*D52)</f>
        <v>16159.5</v>
      </c>
    </row>
    <row r="53" spans="1:12" s="14" customFormat="1" ht="12.75" x14ac:dyDescent="0.2">
      <c r="A53" s="8" t="s">
        <v>31</v>
      </c>
      <c r="B53" s="9" t="s">
        <v>96</v>
      </c>
      <c r="C53" s="10" t="s">
        <v>87</v>
      </c>
      <c r="D53" s="9" t="s">
        <v>33</v>
      </c>
      <c r="E53" s="12">
        <v>19848.349999999999</v>
      </c>
      <c r="F53" s="11">
        <v>10</v>
      </c>
      <c r="G53" s="52" t="s">
        <v>31</v>
      </c>
      <c r="H53" s="52" t="s">
        <v>88</v>
      </c>
      <c r="I53" s="9" t="s">
        <v>31</v>
      </c>
      <c r="J53" s="13" t="s">
        <v>89</v>
      </c>
      <c r="K53" s="13"/>
      <c r="L53" s="14">
        <f>E53-(E53*D53)</f>
        <v>18855.932499999999</v>
      </c>
    </row>
    <row r="54" spans="1:12" s="14" customFormat="1" ht="12.75" x14ac:dyDescent="0.2">
      <c r="A54" s="8" t="s">
        <v>31</v>
      </c>
      <c r="B54" s="9" t="s">
        <v>98</v>
      </c>
      <c r="C54" s="10" t="s">
        <v>92</v>
      </c>
      <c r="D54" s="9" t="s">
        <v>33</v>
      </c>
      <c r="E54" s="12">
        <v>11346.64</v>
      </c>
      <c r="F54" s="11">
        <v>15</v>
      </c>
      <c r="G54" s="52" t="s">
        <v>31</v>
      </c>
      <c r="H54" s="52" t="s">
        <v>88</v>
      </c>
      <c r="I54" s="9" t="s">
        <v>31</v>
      </c>
      <c r="J54" s="13" t="s">
        <v>93</v>
      </c>
      <c r="K54" s="13"/>
      <c r="L54" s="14">
        <f>E54-(E54*D54)</f>
        <v>10779.307999999999</v>
      </c>
    </row>
    <row r="55" spans="1:12" s="14" customFormat="1" ht="12.75" x14ac:dyDescent="0.2">
      <c r="A55" s="8" t="s">
        <v>31</v>
      </c>
      <c r="B55" s="9" t="s">
        <v>100</v>
      </c>
      <c r="C55" s="10" t="s">
        <v>95</v>
      </c>
      <c r="D55" s="9" t="s">
        <v>33</v>
      </c>
      <c r="E55" s="12">
        <v>13237.74</v>
      </c>
      <c r="F55" s="11">
        <v>15</v>
      </c>
      <c r="G55" s="52" t="s">
        <v>31</v>
      </c>
      <c r="H55" s="52" t="s">
        <v>88</v>
      </c>
      <c r="I55" s="9" t="s">
        <v>31</v>
      </c>
      <c r="J55" s="13" t="s">
        <v>93</v>
      </c>
      <c r="K55" s="13"/>
      <c r="L55" s="14">
        <f>E55-(E55*D55)</f>
        <v>12575.852999999999</v>
      </c>
    </row>
    <row r="56" spans="1:12" s="14" customFormat="1" ht="12.75" x14ac:dyDescent="0.2">
      <c r="A56" s="8" t="s">
        <v>31</v>
      </c>
      <c r="B56" s="9" t="s">
        <v>104</v>
      </c>
      <c r="C56" s="10" t="s">
        <v>97</v>
      </c>
      <c r="D56" s="9" t="s">
        <v>33</v>
      </c>
      <c r="E56" s="12">
        <v>19847.03</v>
      </c>
      <c r="F56" s="11">
        <v>10</v>
      </c>
      <c r="G56" s="52" t="s">
        <v>31</v>
      </c>
      <c r="H56" s="52" t="s">
        <v>88</v>
      </c>
      <c r="I56" s="9" t="s">
        <v>31</v>
      </c>
      <c r="J56" s="13" t="s">
        <v>89</v>
      </c>
      <c r="K56" s="13"/>
      <c r="L56" s="14">
        <f>E56-(E56*D56)</f>
        <v>18854.678499999998</v>
      </c>
    </row>
    <row r="57" spans="1:12" s="14" customFormat="1" ht="12.75" x14ac:dyDescent="0.2">
      <c r="A57" s="8" t="s">
        <v>31</v>
      </c>
      <c r="B57" s="9" t="s">
        <v>106</v>
      </c>
      <c r="C57" s="10" t="s">
        <v>1467</v>
      </c>
      <c r="D57" s="9" t="s">
        <v>33</v>
      </c>
      <c r="E57" s="11">
        <v>19500</v>
      </c>
      <c r="F57" s="12">
        <v>-41.91</v>
      </c>
      <c r="G57" s="52" t="s">
        <v>31</v>
      </c>
      <c r="H57" s="52" t="s">
        <v>88</v>
      </c>
      <c r="I57" s="9" t="s">
        <v>31</v>
      </c>
      <c r="J57" s="13" t="s">
        <v>116</v>
      </c>
      <c r="K57" s="13"/>
      <c r="L57" s="14">
        <f>E57-(E57*D57)</f>
        <v>18525</v>
      </c>
    </row>
    <row r="58" spans="1:12" s="14" customFormat="1" ht="12.75" x14ac:dyDescent="0.2">
      <c r="A58" s="8" t="s">
        <v>31</v>
      </c>
      <c r="B58" s="9" t="s">
        <v>107</v>
      </c>
      <c r="C58" s="10" t="s">
        <v>99</v>
      </c>
      <c r="D58" s="9" t="s">
        <v>33</v>
      </c>
      <c r="E58" s="11">
        <v>19500</v>
      </c>
      <c r="F58" s="12">
        <v>-29.84</v>
      </c>
      <c r="G58" s="52" t="s">
        <v>31</v>
      </c>
      <c r="H58" s="52" t="s">
        <v>88</v>
      </c>
      <c r="I58" s="9" t="s">
        <v>31</v>
      </c>
      <c r="J58" s="13" t="s">
        <v>39</v>
      </c>
      <c r="K58" s="13"/>
      <c r="L58" s="14">
        <f>E58-(E58*D58)</f>
        <v>18525</v>
      </c>
    </row>
    <row r="59" spans="1:12" s="14" customFormat="1" ht="12.75" x14ac:dyDescent="0.2">
      <c r="A59" s="8" t="s">
        <v>31</v>
      </c>
      <c r="B59" s="9" t="s">
        <v>108</v>
      </c>
      <c r="C59" s="10" t="s">
        <v>99</v>
      </c>
      <c r="D59" s="9" t="s">
        <v>33</v>
      </c>
      <c r="E59" s="11">
        <v>19500</v>
      </c>
      <c r="F59" s="12">
        <v>-29.85</v>
      </c>
      <c r="G59" s="52" t="s">
        <v>31</v>
      </c>
      <c r="H59" s="52" t="s">
        <v>88</v>
      </c>
      <c r="I59" s="9" t="s">
        <v>31</v>
      </c>
      <c r="J59" s="13" t="s">
        <v>39</v>
      </c>
      <c r="K59" s="13"/>
      <c r="L59" s="14">
        <f>E59-(E59*D59)</f>
        <v>18525</v>
      </c>
    </row>
    <row r="60" spans="1:12" s="14" customFormat="1" ht="12.75" x14ac:dyDescent="0.2">
      <c r="A60" s="8" t="s">
        <v>31</v>
      </c>
      <c r="B60" s="9" t="s">
        <v>112</v>
      </c>
      <c r="C60" s="10" t="s">
        <v>101</v>
      </c>
      <c r="D60" s="9" t="s">
        <v>33</v>
      </c>
      <c r="E60" s="11">
        <v>99943</v>
      </c>
      <c r="F60" s="11">
        <v>15</v>
      </c>
      <c r="G60" s="52" t="s">
        <v>31</v>
      </c>
      <c r="H60" s="52" t="s">
        <v>102</v>
      </c>
      <c r="I60" s="9" t="s">
        <v>31</v>
      </c>
      <c r="J60" s="13" t="s">
        <v>103</v>
      </c>
      <c r="K60" s="13"/>
      <c r="L60" s="14">
        <f>E60-(E60*D60)</f>
        <v>94945.85</v>
      </c>
    </row>
    <row r="61" spans="1:12" s="14" customFormat="1" ht="12.75" x14ac:dyDescent="0.2">
      <c r="A61" s="8" t="s">
        <v>31</v>
      </c>
      <c r="B61" s="9" t="s">
        <v>113</v>
      </c>
      <c r="C61" s="10" t="s">
        <v>109</v>
      </c>
      <c r="D61" s="9" t="s">
        <v>33</v>
      </c>
      <c r="E61" s="12">
        <v>23151.360000000001</v>
      </c>
      <c r="F61" s="11">
        <v>15</v>
      </c>
      <c r="G61" s="52" t="s">
        <v>31</v>
      </c>
      <c r="H61" s="52" t="s">
        <v>110</v>
      </c>
      <c r="I61" s="9" t="s">
        <v>31</v>
      </c>
      <c r="J61" s="13" t="s">
        <v>111</v>
      </c>
      <c r="K61" s="13"/>
      <c r="L61" s="14">
        <f>E61-(E61*D61)</f>
        <v>21993.792000000001</v>
      </c>
    </row>
    <row r="62" spans="1:12" s="14" customFormat="1" ht="12.75" x14ac:dyDescent="0.2">
      <c r="A62" s="8" t="s">
        <v>31</v>
      </c>
      <c r="B62" s="9" t="s">
        <v>117</v>
      </c>
      <c r="C62" s="10" t="s">
        <v>109</v>
      </c>
      <c r="D62" s="9" t="s">
        <v>33</v>
      </c>
      <c r="E62" s="12">
        <v>23151.360000000001</v>
      </c>
      <c r="F62" s="11">
        <v>15</v>
      </c>
      <c r="G62" s="52" t="s">
        <v>31</v>
      </c>
      <c r="H62" s="52" t="s">
        <v>110</v>
      </c>
      <c r="I62" s="9" t="s">
        <v>31</v>
      </c>
      <c r="J62" s="13" t="s">
        <v>111</v>
      </c>
      <c r="K62" s="13"/>
      <c r="L62" s="14">
        <f>E62-(E62*D62)</f>
        <v>21993.792000000001</v>
      </c>
    </row>
    <row r="63" spans="1:12" s="14" customFormat="1" ht="12.75" x14ac:dyDescent="0.2">
      <c r="A63" s="8" t="s">
        <v>31</v>
      </c>
      <c r="B63" s="9" t="s">
        <v>120</v>
      </c>
      <c r="C63" s="10" t="s">
        <v>1891</v>
      </c>
      <c r="D63" s="9" t="s">
        <v>1743</v>
      </c>
      <c r="E63" s="12">
        <v>27438.84</v>
      </c>
      <c r="F63" s="11">
        <v>15</v>
      </c>
      <c r="G63" s="52" t="s">
        <v>31</v>
      </c>
      <c r="H63" s="52" t="s">
        <v>115</v>
      </c>
      <c r="I63" s="9" t="s">
        <v>31</v>
      </c>
      <c r="J63" s="13" t="s">
        <v>116</v>
      </c>
      <c r="K63" s="13"/>
      <c r="L63" s="14">
        <f>E63-(E63*4.5%)</f>
        <v>26204.092199999999</v>
      </c>
    </row>
    <row r="64" spans="1:12" s="14" customFormat="1" ht="12.75" x14ac:dyDescent="0.2">
      <c r="A64" s="8" t="s">
        <v>31</v>
      </c>
      <c r="B64" s="9" t="s">
        <v>124</v>
      </c>
      <c r="C64" s="10" t="s">
        <v>114</v>
      </c>
      <c r="D64" s="9" t="s">
        <v>1743</v>
      </c>
      <c r="E64" s="12">
        <v>27757.99</v>
      </c>
      <c r="F64" s="11">
        <v>15</v>
      </c>
      <c r="G64" s="52" t="s">
        <v>31</v>
      </c>
      <c r="H64" s="52" t="s">
        <v>115</v>
      </c>
      <c r="I64" s="9" t="s">
        <v>31</v>
      </c>
      <c r="J64" s="13" t="s">
        <v>116</v>
      </c>
      <c r="K64" s="13"/>
      <c r="L64" s="14">
        <f>E64-(E64*4.5%)</f>
        <v>26508.880450000001</v>
      </c>
    </row>
    <row r="65" spans="1:12" s="14" customFormat="1" ht="12.75" x14ac:dyDescent="0.2">
      <c r="A65" s="8" t="s">
        <v>31</v>
      </c>
      <c r="B65" s="9" t="s">
        <v>126</v>
      </c>
      <c r="C65" s="10" t="s">
        <v>1892</v>
      </c>
      <c r="D65" s="9" t="s">
        <v>64</v>
      </c>
      <c r="E65" s="15">
        <v>1398.8</v>
      </c>
      <c r="F65" s="11">
        <v>5</v>
      </c>
      <c r="G65" s="52" t="s">
        <v>31</v>
      </c>
      <c r="H65" s="52" t="s">
        <v>118</v>
      </c>
      <c r="I65" s="9" t="s">
        <v>31</v>
      </c>
      <c r="J65" s="13" t="s">
        <v>119</v>
      </c>
      <c r="K65" s="13"/>
      <c r="L65" s="14">
        <f>E65-(E65*D65)</f>
        <v>1342.848</v>
      </c>
    </row>
    <row r="66" spans="1:12" s="14" customFormat="1" ht="22.5" x14ac:dyDescent="0.2">
      <c r="A66" s="8" t="s">
        <v>31</v>
      </c>
      <c r="B66" s="9" t="s">
        <v>127</v>
      </c>
      <c r="C66" s="10" t="s">
        <v>121</v>
      </c>
      <c r="D66" s="9" t="s">
        <v>37</v>
      </c>
      <c r="E66" s="11">
        <v>5950</v>
      </c>
      <c r="F66" s="11">
        <v>0</v>
      </c>
      <c r="G66" s="52" t="s">
        <v>31</v>
      </c>
      <c r="H66" s="52" t="s">
        <v>122</v>
      </c>
      <c r="I66" s="9" t="s">
        <v>31</v>
      </c>
      <c r="J66" s="13" t="s">
        <v>123</v>
      </c>
      <c r="K66" s="13"/>
      <c r="L66" s="70">
        <v>5950</v>
      </c>
    </row>
    <row r="67" spans="1:12" s="14" customFormat="1" ht="22.5" x14ac:dyDescent="0.2">
      <c r="A67" s="8" t="s">
        <v>31</v>
      </c>
      <c r="B67" s="9" t="s">
        <v>131</v>
      </c>
      <c r="C67" s="10" t="s">
        <v>128</v>
      </c>
      <c r="D67" s="9" t="s">
        <v>33</v>
      </c>
      <c r="E67" s="12">
        <v>1248337.19</v>
      </c>
      <c r="F67" s="11">
        <v>15</v>
      </c>
      <c r="G67" s="52" t="s">
        <v>31</v>
      </c>
      <c r="H67" s="52" t="s">
        <v>129</v>
      </c>
      <c r="I67" s="9" t="s">
        <v>31</v>
      </c>
      <c r="J67" s="13" t="s">
        <v>130</v>
      </c>
      <c r="K67" s="13"/>
      <c r="L67" s="14">
        <f>E67-(E67*D67)</f>
        <v>1185920.3304999999</v>
      </c>
    </row>
    <row r="68" spans="1:12" s="14" customFormat="1" ht="12.75" x14ac:dyDescent="0.2">
      <c r="A68" s="8" t="s">
        <v>31</v>
      </c>
      <c r="B68" s="9" t="s">
        <v>135</v>
      </c>
      <c r="C68" s="10" t="s">
        <v>132</v>
      </c>
      <c r="D68" s="9" t="s">
        <v>1743</v>
      </c>
      <c r="E68" s="12">
        <v>257993.51</v>
      </c>
      <c r="F68" s="11">
        <v>15</v>
      </c>
      <c r="G68" s="52" t="s">
        <v>31</v>
      </c>
      <c r="H68" s="52" t="s">
        <v>133</v>
      </c>
      <c r="I68" s="9" t="s">
        <v>31</v>
      </c>
      <c r="J68" s="13" t="s">
        <v>134</v>
      </c>
      <c r="K68" s="13"/>
      <c r="L68" s="14">
        <f>E68-(E68*4.5%)</f>
        <v>246383.80205</v>
      </c>
    </row>
    <row r="69" spans="1:12" s="14" customFormat="1" ht="12.75" x14ac:dyDescent="0.2">
      <c r="A69" s="8" t="s">
        <v>31</v>
      </c>
      <c r="B69" s="9" t="s">
        <v>136</v>
      </c>
      <c r="C69" s="10" t="s">
        <v>1893</v>
      </c>
      <c r="D69" s="9" t="s">
        <v>1743</v>
      </c>
      <c r="E69" s="12">
        <v>877889.73</v>
      </c>
      <c r="F69" s="11">
        <v>15</v>
      </c>
      <c r="G69" s="52" t="s">
        <v>31</v>
      </c>
      <c r="H69" s="52" t="s">
        <v>133</v>
      </c>
      <c r="I69" s="9" t="s">
        <v>31</v>
      </c>
      <c r="J69" s="13" t="s">
        <v>219</v>
      </c>
      <c r="K69" s="13"/>
      <c r="L69" s="14">
        <f>E69-(E69*4.5%)</f>
        <v>838384.69215000002</v>
      </c>
    </row>
    <row r="70" spans="1:12" s="14" customFormat="1" ht="12.75" x14ac:dyDescent="0.2">
      <c r="A70" s="8" t="s">
        <v>31</v>
      </c>
      <c r="B70" s="9" t="s">
        <v>137</v>
      </c>
      <c r="C70" s="10" t="s">
        <v>1893</v>
      </c>
      <c r="D70" s="9" t="s">
        <v>1743</v>
      </c>
      <c r="E70" s="12">
        <v>877889.73</v>
      </c>
      <c r="F70" s="11">
        <v>15</v>
      </c>
      <c r="G70" s="52" t="s">
        <v>31</v>
      </c>
      <c r="H70" s="52" t="s">
        <v>133</v>
      </c>
      <c r="I70" s="9" t="s">
        <v>31</v>
      </c>
      <c r="J70" s="13" t="s">
        <v>219</v>
      </c>
      <c r="K70" s="13"/>
      <c r="L70" s="14">
        <f>E70-(E70*4.5%)</f>
        <v>838384.69215000002</v>
      </c>
    </row>
    <row r="71" spans="1:12" s="14" customFormat="1" ht="12.75" x14ac:dyDescent="0.2">
      <c r="A71" s="8" t="s">
        <v>31</v>
      </c>
      <c r="B71" s="9" t="s">
        <v>140</v>
      </c>
      <c r="C71" s="10" t="s">
        <v>1934</v>
      </c>
      <c r="D71" s="9" t="s">
        <v>1743</v>
      </c>
      <c r="E71" s="12">
        <v>856283.46</v>
      </c>
      <c r="F71" s="11">
        <v>15</v>
      </c>
      <c r="G71" s="52" t="s">
        <v>31</v>
      </c>
      <c r="H71" s="52" t="s">
        <v>133</v>
      </c>
      <c r="I71" s="9" t="s">
        <v>31</v>
      </c>
      <c r="J71" s="13" t="s">
        <v>134</v>
      </c>
      <c r="K71" s="13"/>
      <c r="L71" s="14">
        <f>E71-(E71*4.5%)</f>
        <v>817750.70429999998</v>
      </c>
    </row>
    <row r="72" spans="1:12" s="14" customFormat="1" ht="12.75" x14ac:dyDescent="0.2">
      <c r="A72" s="8" t="s">
        <v>31</v>
      </c>
      <c r="B72" s="9" t="s">
        <v>142</v>
      </c>
      <c r="C72" s="10" t="s">
        <v>1934</v>
      </c>
      <c r="D72" s="9" t="s">
        <v>1743</v>
      </c>
      <c r="E72" s="12">
        <v>856283.46</v>
      </c>
      <c r="F72" s="11">
        <v>15</v>
      </c>
      <c r="G72" s="52" t="s">
        <v>31</v>
      </c>
      <c r="H72" s="52" t="s">
        <v>133</v>
      </c>
      <c r="I72" s="9" t="s">
        <v>31</v>
      </c>
      <c r="J72" s="13" t="s">
        <v>43</v>
      </c>
      <c r="K72" s="13"/>
      <c r="L72" s="14">
        <f>E72-(E72*4.5%)</f>
        <v>817750.70429999998</v>
      </c>
    </row>
    <row r="73" spans="1:12" s="14" customFormat="1" ht="12.75" x14ac:dyDescent="0.2">
      <c r="A73" s="8" t="s">
        <v>31</v>
      </c>
      <c r="B73" s="9" t="s">
        <v>143</v>
      </c>
      <c r="C73" s="10" t="s">
        <v>1756</v>
      </c>
      <c r="D73" s="9" t="s">
        <v>1743</v>
      </c>
      <c r="E73" s="12">
        <v>463847.57</v>
      </c>
      <c r="F73" s="11">
        <v>15</v>
      </c>
      <c r="G73" s="52" t="s">
        <v>31</v>
      </c>
      <c r="H73" s="52" t="s">
        <v>133</v>
      </c>
      <c r="I73" s="9" t="s">
        <v>31</v>
      </c>
      <c r="J73" s="13" t="s">
        <v>73</v>
      </c>
      <c r="K73" s="13"/>
      <c r="L73" s="14">
        <f>E73-(E73*4.5%)</f>
        <v>442974.42934999999</v>
      </c>
    </row>
    <row r="74" spans="1:12" s="14" customFormat="1" ht="12.75" x14ac:dyDescent="0.2">
      <c r="A74" s="8" t="s">
        <v>31</v>
      </c>
      <c r="B74" s="9" t="s">
        <v>145</v>
      </c>
      <c r="C74" s="10" t="s">
        <v>138</v>
      </c>
      <c r="D74" s="9" t="s">
        <v>1743</v>
      </c>
      <c r="E74" s="12">
        <v>1051759.1299999999</v>
      </c>
      <c r="F74" s="11">
        <v>15</v>
      </c>
      <c r="G74" s="52" t="s">
        <v>31</v>
      </c>
      <c r="H74" s="52" t="s">
        <v>133</v>
      </c>
      <c r="I74" s="9" t="s">
        <v>108</v>
      </c>
      <c r="J74" s="13" t="s">
        <v>139</v>
      </c>
      <c r="K74" s="13"/>
      <c r="L74" s="14">
        <f>E74-(E74*4.5%)</f>
        <v>1004429.9691499999</v>
      </c>
    </row>
    <row r="75" spans="1:12" s="14" customFormat="1" ht="12.75" x14ac:dyDescent="0.2">
      <c r="A75" s="8" t="s">
        <v>31</v>
      </c>
      <c r="B75" s="9" t="s">
        <v>146</v>
      </c>
      <c r="C75" s="10" t="s">
        <v>138</v>
      </c>
      <c r="D75" s="9" t="s">
        <v>1743</v>
      </c>
      <c r="E75" s="12">
        <v>1051759.1299999999</v>
      </c>
      <c r="F75" s="11">
        <v>15</v>
      </c>
      <c r="G75" s="52" t="s">
        <v>31</v>
      </c>
      <c r="H75" s="52" t="s">
        <v>133</v>
      </c>
      <c r="I75" s="9" t="s">
        <v>31</v>
      </c>
      <c r="J75" s="13" t="s">
        <v>139</v>
      </c>
      <c r="K75" s="13"/>
      <c r="L75" s="14">
        <f>E75-(E75*4.5%)</f>
        <v>1004429.9691499999</v>
      </c>
    </row>
    <row r="76" spans="1:12" s="14" customFormat="1" ht="12.75" x14ac:dyDescent="0.2">
      <c r="A76" s="8" t="s">
        <v>31</v>
      </c>
      <c r="B76" s="9" t="s">
        <v>147</v>
      </c>
      <c r="C76" s="10" t="s">
        <v>144</v>
      </c>
      <c r="D76" s="9" t="s">
        <v>33</v>
      </c>
      <c r="E76" s="12">
        <v>3480.75</v>
      </c>
      <c r="F76" s="11">
        <v>5</v>
      </c>
      <c r="G76" s="52" t="s">
        <v>31</v>
      </c>
      <c r="H76" s="52" t="s">
        <v>125</v>
      </c>
      <c r="I76" s="9" t="s">
        <v>31</v>
      </c>
      <c r="J76" s="13" t="s">
        <v>43</v>
      </c>
      <c r="K76" s="13"/>
      <c r="L76" s="14">
        <f>E76-(E76*D76)</f>
        <v>3306.7125000000001</v>
      </c>
    </row>
    <row r="77" spans="1:12" s="14" customFormat="1" ht="12.75" x14ac:dyDescent="0.2">
      <c r="A77" s="8" t="s">
        <v>31</v>
      </c>
      <c r="B77" s="9" t="s">
        <v>148</v>
      </c>
      <c r="C77" s="10" t="s">
        <v>1976</v>
      </c>
      <c r="D77" s="9" t="s">
        <v>64</v>
      </c>
      <c r="E77" s="15">
        <v>1963.5</v>
      </c>
      <c r="F77" s="11">
        <v>5</v>
      </c>
      <c r="G77" s="52" t="s">
        <v>31</v>
      </c>
      <c r="H77" s="52" t="s">
        <v>125</v>
      </c>
      <c r="I77" s="9" t="s">
        <v>31</v>
      </c>
      <c r="J77" s="13" t="s">
        <v>34</v>
      </c>
      <c r="K77" s="13"/>
      <c r="L77" s="14">
        <f>E77-(E77*D77)</f>
        <v>1884.96</v>
      </c>
    </row>
    <row r="78" spans="1:12" s="14" customFormat="1" ht="12.75" x14ac:dyDescent="0.2">
      <c r="A78" s="8" t="s">
        <v>31</v>
      </c>
      <c r="B78" s="9" t="s">
        <v>150</v>
      </c>
      <c r="C78" s="10" t="s">
        <v>1976</v>
      </c>
      <c r="D78" s="9" t="s">
        <v>64</v>
      </c>
      <c r="E78" s="12">
        <v>1695.75</v>
      </c>
      <c r="F78" s="11">
        <v>5</v>
      </c>
      <c r="G78" s="52" t="s">
        <v>31</v>
      </c>
      <c r="H78" s="52" t="s">
        <v>125</v>
      </c>
      <c r="I78" s="9" t="s">
        <v>31</v>
      </c>
      <c r="J78" s="13" t="s">
        <v>34</v>
      </c>
      <c r="K78" s="13"/>
      <c r="L78" s="14">
        <f>E78-(E78*D78)</f>
        <v>1627.92</v>
      </c>
    </row>
    <row r="79" spans="1:12" s="14" customFormat="1" ht="12.75" x14ac:dyDescent="0.2">
      <c r="A79" s="8" t="s">
        <v>31</v>
      </c>
      <c r="B79" s="9" t="s">
        <v>151</v>
      </c>
      <c r="C79" s="10" t="s">
        <v>1810</v>
      </c>
      <c r="D79" s="9" t="s">
        <v>1743</v>
      </c>
      <c r="E79" s="12">
        <v>26626.03</v>
      </c>
      <c r="F79" s="11">
        <v>15</v>
      </c>
      <c r="G79" s="52" t="s">
        <v>31</v>
      </c>
      <c r="H79" s="52" t="s">
        <v>700</v>
      </c>
      <c r="I79" s="9" t="s">
        <v>31</v>
      </c>
      <c r="J79" s="13" t="s">
        <v>438</v>
      </c>
      <c r="K79" s="13"/>
      <c r="L79" s="14">
        <f>E79-(E79*4.5%)</f>
        <v>25427.858649999998</v>
      </c>
    </row>
    <row r="80" spans="1:12" s="14" customFormat="1" ht="12.75" x14ac:dyDescent="0.2">
      <c r="A80" s="8" t="s">
        <v>31</v>
      </c>
      <c r="B80" s="9" t="s">
        <v>152</v>
      </c>
      <c r="C80" s="10" t="s">
        <v>149</v>
      </c>
      <c r="D80" s="9" t="s">
        <v>33</v>
      </c>
      <c r="E80" s="15">
        <v>6223.5</v>
      </c>
      <c r="F80" s="11">
        <v>15</v>
      </c>
      <c r="G80" s="52" t="s">
        <v>31</v>
      </c>
      <c r="H80" s="52" t="s">
        <v>88</v>
      </c>
      <c r="I80" s="9" t="s">
        <v>31</v>
      </c>
      <c r="J80" s="13" t="s">
        <v>89</v>
      </c>
      <c r="K80" s="13"/>
      <c r="L80" s="14">
        <f>E80-(E80*D80)</f>
        <v>5912.3249999999998</v>
      </c>
    </row>
    <row r="81" spans="1:12" s="14" customFormat="1" ht="12.75" x14ac:dyDescent="0.2">
      <c r="A81" s="8" t="s">
        <v>31</v>
      </c>
      <c r="B81" s="9" t="s">
        <v>155</v>
      </c>
      <c r="C81" s="10" t="s">
        <v>167</v>
      </c>
      <c r="D81" s="9" t="s">
        <v>64</v>
      </c>
      <c r="E81" s="11">
        <v>2856</v>
      </c>
      <c r="F81" s="11">
        <v>5</v>
      </c>
      <c r="G81" s="52" t="s">
        <v>31</v>
      </c>
      <c r="H81" s="52" t="s">
        <v>125</v>
      </c>
      <c r="I81" s="9" t="s">
        <v>31</v>
      </c>
      <c r="J81" s="13" t="s">
        <v>73</v>
      </c>
      <c r="K81" s="13"/>
      <c r="L81" s="14">
        <f>E81-(E81*D81)</f>
        <v>2741.76</v>
      </c>
    </row>
    <row r="82" spans="1:12" s="14" customFormat="1" ht="12.75" x14ac:dyDescent="0.2">
      <c r="A82" s="8" t="s">
        <v>31</v>
      </c>
      <c r="B82" s="9" t="s">
        <v>157</v>
      </c>
      <c r="C82" s="10" t="s">
        <v>169</v>
      </c>
      <c r="D82" s="9" t="s">
        <v>33</v>
      </c>
      <c r="E82" s="12">
        <v>1600.62</v>
      </c>
      <c r="F82" s="11">
        <v>5</v>
      </c>
      <c r="G82" s="52" t="s">
        <v>31</v>
      </c>
      <c r="H82" s="52" t="s">
        <v>170</v>
      </c>
      <c r="I82" s="9" t="s">
        <v>31</v>
      </c>
      <c r="J82" s="13" t="s">
        <v>171</v>
      </c>
      <c r="K82" s="13"/>
      <c r="L82" s="14">
        <f>E82-(E82*D82)</f>
        <v>1520.5889999999999</v>
      </c>
    </row>
    <row r="83" spans="1:12" s="14" customFormat="1" ht="12.75" x14ac:dyDescent="0.2">
      <c r="A83" s="8" t="s">
        <v>31</v>
      </c>
      <c r="B83" s="9" t="s">
        <v>158</v>
      </c>
      <c r="C83" s="10" t="s">
        <v>173</v>
      </c>
      <c r="D83" s="9" t="s">
        <v>1743</v>
      </c>
      <c r="E83" s="12">
        <v>59342.59</v>
      </c>
      <c r="F83" s="11">
        <v>15</v>
      </c>
      <c r="G83" s="52" t="s">
        <v>31</v>
      </c>
      <c r="H83" s="52" t="s">
        <v>174</v>
      </c>
      <c r="I83" s="9" t="s">
        <v>31</v>
      </c>
      <c r="J83" s="13" t="s">
        <v>119</v>
      </c>
      <c r="K83" s="13"/>
      <c r="L83" s="14">
        <f>E83-(E83*4.5%)</f>
        <v>56672.173449999995</v>
      </c>
    </row>
    <row r="84" spans="1:12" s="14" customFormat="1" ht="12.75" x14ac:dyDescent="0.2">
      <c r="A84" s="8" t="s">
        <v>31</v>
      </c>
      <c r="B84" s="9" t="s">
        <v>159</v>
      </c>
      <c r="C84" s="10" t="s">
        <v>180</v>
      </c>
      <c r="D84" s="9" t="s">
        <v>64</v>
      </c>
      <c r="E84" s="12">
        <v>3123.75</v>
      </c>
      <c r="F84" s="11">
        <v>5</v>
      </c>
      <c r="G84" s="52" t="s">
        <v>31</v>
      </c>
      <c r="H84" s="52" t="s">
        <v>125</v>
      </c>
      <c r="I84" s="9" t="s">
        <v>31</v>
      </c>
      <c r="J84" s="13" t="s">
        <v>181</v>
      </c>
      <c r="K84" s="13"/>
      <c r="L84" s="14">
        <f>E84-(E84*D84)</f>
        <v>2998.8</v>
      </c>
    </row>
    <row r="85" spans="1:12" s="14" customFormat="1" ht="12.75" x14ac:dyDescent="0.2">
      <c r="A85" s="8" t="s">
        <v>31</v>
      </c>
      <c r="B85" s="9" t="s">
        <v>161</v>
      </c>
      <c r="C85" s="10" t="s">
        <v>1757</v>
      </c>
      <c r="D85" s="9" t="s">
        <v>1758</v>
      </c>
      <c r="E85" s="12">
        <v>21381.360000000001</v>
      </c>
      <c r="F85" s="15">
        <v>0.1</v>
      </c>
      <c r="G85" s="52" t="s">
        <v>31</v>
      </c>
      <c r="H85" s="52" t="s">
        <v>105</v>
      </c>
      <c r="I85" s="9" t="s">
        <v>31</v>
      </c>
      <c r="J85" s="13" t="s">
        <v>53</v>
      </c>
      <c r="K85" s="13"/>
      <c r="L85" s="14">
        <f>E85-(E85*D85)</f>
        <v>18815.596799999999</v>
      </c>
    </row>
    <row r="86" spans="1:12" s="14" customFormat="1" ht="12.75" x14ac:dyDescent="0.2">
      <c r="A86" s="8" t="s">
        <v>31</v>
      </c>
      <c r="B86" s="9" t="s">
        <v>163</v>
      </c>
      <c r="C86" s="10" t="s">
        <v>1757</v>
      </c>
      <c r="D86" s="9" t="s">
        <v>1758</v>
      </c>
      <c r="E86" s="12">
        <v>21381.360000000001</v>
      </c>
      <c r="F86" s="15">
        <v>0.1</v>
      </c>
      <c r="G86" s="52" t="s">
        <v>31</v>
      </c>
      <c r="H86" s="52" t="s">
        <v>105</v>
      </c>
      <c r="I86" s="9" t="s">
        <v>31</v>
      </c>
      <c r="J86" s="13" t="s">
        <v>53</v>
      </c>
      <c r="K86" s="13"/>
      <c r="L86" s="14">
        <f>E86-(E86*D86)</f>
        <v>18815.596799999999</v>
      </c>
    </row>
    <row r="87" spans="1:12" s="14" customFormat="1" ht="12.75" x14ac:dyDescent="0.2">
      <c r="A87" s="8" t="s">
        <v>31</v>
      </c>
      <c r="B87" s="9" t="s">
        <v>165</v>
      </c>
      <c r="C87" s="10" t="s">
        <v>1757</v>
      </c>
      <c r="D87" s="9" t="s">
        <v>1758</v>
      </c>
      <c r="E87" s="12">
        <v>21381.360000000001</v>
      </c>
      <c r="F87" s="15">
        <v>0.1</v>
      </c>
      <c r="G87" s="52" t="s">
        <v>31</v>
      </c>
      <c r="H87" s="52" t="s">
        <v>105</v>
      </c>
      <c r="I87" s="9" t="s">
        <v>31</v>
      </c>
      <c r="J87" s="13" t="s">
        <v>53</v>
      </c>
      <c r="K87" s="13"/>
      <c r="L87" s="14">
        <f>E87-(E87*D87)</f>
        <v>18815.596799999999</v>
      </c>
    </row>
    <row r="88" spans="1:12" s="14" customFormat="1" ht="12.75" x14ac:dyDescent="0.2">
      <c r="A88" s="8" t="s">
        <v>31</v>
      </c>
      <c r="B88" s="9" t="s">
        <v>166</v>
      </c>
      <c r="C88" s="10" t="s">
        <v>1759</v>
      </c>
      <c r="D88" s="9" t="s">
        <v>1758</v>
      </c>
      <c r="E88" s="12">
        <v>21381.360000000001</v>
      </c>
      <c r="F88" s="15">
        <v>0.1</v>
      </c>
      <c r="G88" s="52" t="s">
        <v>31</v>
      </c>
      <c r="H88" s="52" t="s">
        <v>105</v>
      </c>
      <c r="I88" s="9" t="s">
        <v>31</v>
      </c>
      <c r="J88" s="13" t="s">
        <v>276</v>
      </c>
      <c r="K88" s="13"/>
      <c r="L88" s="14">
        <f>E88-(E88*D88)</f>
        <v>18815.596799999999</v>
      </c>
    </row>
    <row r="89" spans="1:12" s="14" customFormat="1" ht="12.75" x14ac:dyDescent="0.2">
      <c r="A89" s="8" t="s">
        <v>31</v>
      </c>
      <c r="B89" s="9" t="s">
        <v>168</v>
      </c>
      <c r="C89" s="10" t="s">
        <v>1759</v>
      </c>
      <c r="D89" s="9" t="s">
        <v>1758</v>
      </c>
      <c r="E89" s="12">
        <v>21381.360000000001</v>
      </c>
      <c r="F89" s="15">
        <v>0.1</v>
      </c>
      <c r="G89" s="52" t="s">
        <v>31</v>
      </c>
      <c r="H89" s="52" t="s">
        <v>105</v>
      </c>
      <c r="I89" s="9" t="s">
        <v>31</v>
      </c>
      <c r="J89" s="13" t="s">
        <v>276</v>
      </c>
      <c r="K89" s="13"/>
      <c r="L89" s="14">
        <f>E89-(E89*D89)</f>
        <v>18815.596799999999</v>
      </c>
    </row>
    <row r="90" spans="1:12" s="14" customFormat="1" ht="12.75" x14ac:dyDescent="0.2">
      <c r="A90" s="8" t="s">
        <v>31</v>
      </c>
      <c r="B90" s="9" t="s">
        <v>172</v>
      </c>
      <c r="C90" s="10" t="s">
        <v>1760</v>
      </c>
      <c r="D90" s="9" t="s">
        <v>1758</v>
      </c>
      <c r="E90" s="12">
        <v>21381.360000000001</v>
      </c>
      <c r="F90" s="15">
        <v>0.1</v>
      </c>
      <c r="G90" s="52" t="s">
        <v>31</v>
      </c>
      <c r="H90" s="52" t="s">
        <v>105</v>
      </c>
      <c r="I90" s="9" t="s">
        <v>31</v>
      </c>
      <c r="J90" s="13" t="s">
        <v>1061</v>
      </c>
      <c r="K90" s="13"/>
      <c r="L90" s="14">
        <f>E90-(E90*D90)</f>
        <v>18815.596799999999</v>
      </c>
    </row>
    <row r="91" spans="1:12" s="14" customFormat="1" ht="12.75" x14ac:dyDescent="0.2">
      <c r="A91" s="8" t="s">
        <v>31</v>
      </c>
      <c r="B91" s="9" t="s">
        <v>175</v>
      </c>
      <c r="C91" s="10" t="s">
        <v>1760</v>
      </c>
      <c r="D91" s="9" t="s">
        <v>1758</v>
      </c>
      <c r="E91" s="12">
        <v>21381.360000000001</v>
      </c>
      <c r="F91" s="15">
        <v>0.1</v>
      </c>
      <c r="G91" s="52" t="s">
        <v>31</v>
      </c>
      <c r="H91" s="52" t="s">
        <v>105</v>
      </c>
      <c r="I91" s="9" t="s">
        <v>31</v>
      </c>
      <c r="J91" s="13" t="s">
        <v>1061</v>
      </c>
      <c r="K91" s="13"/>
      <c r="L91" s="14">
        <f>E91-(E91*D91)</f>
        <v>18815.596799999999</v>
      </c>
    </row>
    <row r="92" spans="1:12" s="14" customFormat="1" ht="12.75" x14ac:dyDescent="0.2">
      <c r="A92" s="8" t="s">
        <v>31</v>
      </c>
      <c r="B92" s="9" t="s">
        <v>176</v>
      </c>
      <c r="C92" s="10" t="s">
        <v>1760</v>
      </c>
      <c r="D92" s="9" t="s">
        <v>1758</v>
      </c>
      <c r="E92" s="12">
        <v>21381.360000000001</v>
      </c>
      <c r="F92" s="15">
        <v>0.1</v>
      </c>
      <c r="G92" s="52" t="s">
        <v>31</v>
      </c>
      <c r="H92" s="52" t="s">
        <v>105</v>
      </c>
      <c r="I92" s="9" t="s">
        <v>31</v>
      </c>
      <c r="J92" s="13" t="s">
        <v>1061</v>
      </c>
      <c r="K92" s="13"/>
      <c r="L92" s="14">
        <f>E92-(E92*D92)</f>
        <v>18815.596799999999</v>
      </c>
    </row>
    <row r="93" spans="1:12" s="14" customFormat="1" ht="12.75" x14ac:dyDescent="0.2">
      <c r="A93" s="8" t="s">
        <v>31</v>
      </c>
      <c r="B93" s="9" t="s">
        <v>178</v>
      </c>
      <c r="C93" s="10" t="s">
        <v>1761</v>
      </c>
      <c r="D93" s="9" t="s">
        <v>1755</v>
      </c>
      <c r="E93" s="12">
        <v>49889.84</v>
      </c>
      <c r="F93" s="15">
        <v>0.1</v>
      </c>
      <c r="G93" s="52" t="s">
        <v>31</v>
      </c>
      <c r="H93" s="52" t="s">
        <v>105</v>
      </c>
      <c r="I93" s="9" t="s">
        <v>31</v>
      </c>
      <c r="J93" s="13" t="s">
        <v>111</v>
      </c>
      <c r="K93" s="13"/>
      <c r="L93" s="14">
        <f>E93-(E93*D93)</f>
        <v>46397.551199999994</v>
      </c>
    </row>
    <row r="94" spans="1:12" s="14" customFormat="1" ht="12.75" x14ac:dyDescent="0.2">
      <c r="A94" s="8" t="s">
        <v>31</v>
      </c>
      <c r="B94" s="9" t="s">
        <v>179</v>
      </c>
      <c r="C94" s="10" t="s">
        <v>183</v>
      </c>
      <c r="D94" s="9" t="s">
        <v>64</v>
      </c>
      <c r="E94" s="12">
        <v>3123.75</v>
      </c>
      <c r="F94" s="11">
        <v>5</v>
      </c>
      <c r="G94" s="52" t="s">
        <v>31</v>
      </c>
      <c r="H94" s="52" t="s">
        <v>125</v>
      </c>
      <c r="I94" s="9" t="s">
        <v>31</v>
      </c>
      <c r="J94" s="13" t="s">
        <v>34</v>
      </c>
      <c r="K94" s="13"/>
      <c r="L94" s="14">
        <f>E94-(E94*D94)</f>
        <v>2998.8</v>
      </c>
    </row>
    <row r="95" spans="1:12" s="14" customFormat="1" ht="12.75" x14ac:dyDescent="0.2">
      <c r="A95" s="8" t="s">
        <v>31</v>
      </c>
      <c r="B95" s="9" t="s">
        <v>182</v>
      </c>
      <c r="C95" s="10" t="s">
        <v>187</v>
      </c>
      <c r="D95" s="9" t="s">
        <v>51</v>
      </c>
      <c r="E95" s="12">
        <v>18843.650000000001</v>
      </c>
      <c r="F95" s="11">
        <v>15</v>
      </c>
      <c r="G95" s="52" t="s">
        <v>31</v>
      </c>
      <c r="H95" s="52" t="s">
        <v>78</v>
      </c>
      <c r="I95" s="9" t="s">
        <v>31</v>
      </c>
      <c r="J95" s="13" t="s">
        <v>188</v>
      </c>
      <c r="K95" s="13"/>
      <c r="L95" s="14">
        <f>E95-(E95*D95)</f>
        <v>18655.213500000002</v>
      </c>
    </row>
    <row r="96" spans="1:12" s="14" customFormat="1" ht="12.75" x14ac:dyDescent="0.2">
      <c r="A96" s="8" t="s">
        <v>31</v>
      </c>
      <c r="B96" s="9" t="s">
        <v>184</v>
      </c>
      <c r="C96" s="10" t="s">
        <v>190</v>
      </c>
      <c r="D96" s="9" t="s">
        <v>51</v>
      </c>
      <c r="E96" s="12">
        <v>19489.66</v>
      </c>
      <c r="F96" s="11">
        <v>15</v>
      </c>
      <c r="G96" s="52" t="s">
        <v>31</v>
      </c>
      <c r="H96" s="52" t="s">
        <v>78</v>
      </c>
      <c r="I96" s="9" t="s">
        <v>31</v>
      </c>
      <c r="J96" s="13" t="s">
        <v>188</v>
      </c>
      <c r="K96" s="13"/>
      <c r="L96" s="14">
        <f>E96-(E96*D96)</f>
        <v>19294.7634</v>
      </c>
    </row>
    <row r="97" spans="1:12" s="14" customFormat="1" ht="12.75" x14ac:dyDescent="0.2">
      <c r="A97" s="8" t="s">
        <v>31</v>
      </c>
      <c r="B97" s="9" t="s">
        <v>186</v>
      </c>
      <c r="C97" s="10" t="s">
        <v>192</v>
      </c>
      <c r="D97" s="9" t="s">
        <v>51</v>
      </c>
      <c r="E97" s="12">
        <v>20424.080000000002</v>
      </c>
      <c r="F97" s="11">
        <v>15</v>
      </c>
      <c r="G97" s="52" t="s">
        <v>31</v>
      </c>
      <c r="H97" s="52" t="s">
        <v>78</v>
      </c>
      <c r="I97" s="9" t="s">
        <v>31</v>
      </c>
      <c r="J97" s="13" t="s">
        <v>188</v>
      </c>
      <c r="K97" s="13"/>
      <c r="L97" s="14">
        <f>E97-(E97*D97)</f>
        <v>20219.839200000002</v>
      </c>
    </row>
    <row r="98" spans="1:12" s="14" customFormat="1" ht="12.75" x14ac:dyDescent="0.2">
      <c r="A98" s="8" t="s">
        <v>31</v>
      </c>
      <c r="B98" s="9" t="s">
        <v>189</v>
      </c>
      <c r="C98" s="10" t="s">
        <v>194</v>
      </c>
      <c r="D98" s="9" t="s">
        <v>33</v>
      </c>
      <c r="E98" s="15">
        <v>4174.5</v>
      </c>
      <c r="F98" s="11">
        <v>10</v>
      </c>
      <c r="G98" s="52" t="s">
        <v>1465</v>
      </c>
      <c r="H98" s="52" t="s">
        <v>196</v>
      </c>
      <c r="I98" s="9" t="s">
        <v>31</v>
      </c>
      <c r="J98" s="13" t="s">
        <v>89</v>
      </c>
      <c r="K98" s="13"/>
      <c r="L98" s="14">
        <f>E98-(E98*D98)</f>
        <v>3965.7750000000001</v>
      </c>
    </row>
    <row r="99" spans="1:12" s="14" customFormat="1" ht="12.75" x14ac:dyDescent="0.2">
      <c r="A99" s="8" t="s">
        <v>31</v>
      </c>
      <c r="B99" s="9" t="s">
        <v>191</v>
      </c>
      <c r="C99" s="10" t="s">
        <v>198</v>
      </c>
      <c r="D99" s="9" t="s">
        <v>33</v>
      </c>
      <c r="E99" s="12">
        <v>365.22</v>
      </c>
      <c r="F99" s="11">
        <v>5</v>
      </c>
      <c r="G99" s="52" t="s">
        <v>1465</v>
      </c>
      <c r="H99" s="52" t="s">
        <v>199</v>
      </c>
      <c r="I99" s="9" t="s">
        <v>31</v>
      </c>
      <c r="J99" s="13" t="s">
        <v>200</v>
      </c>
      <c r="K99" s="13"/>
      <c r="L99" s="14">
        <f>E99-(E99*D99)</f>
        <v>346.959</v>
      </c>
    </row>
    <row r="100" spans="1:12" s="14" customFormat="1" ht="12.75" x14ac:dyDescent="0.2">
      <c r="A100" s="8" t="s">
        <v>31</v>
      </c>
      <c r="B100" s="9" t="s">
        <v>193</v>
      </c>
      <c r="C100" s="10" t="s">
        <v>202</v>
      </c>
      <c r="D100" s="9" t="s">
        <v>33</v>
      </c>
      <c r="E100" s="11">
        <v>16445</v>
      </c>
      <c r="F100" s="11">
        <v>10</v>
      </c>
      <c r="G100" s="52" t="s">
        <v>1465</v>
      </c>
      <c r="H100" s="52" t="s">
        <v>203</v>
      </c>
      <c r="I100" s="9" t="s">
        <v>31</v>
      </c>
      <c r="J100" s="13" t="s">
        <v>66</v>
      </c>
      <c r="K100" s="13"/>
      <c r="L100" s="14">
        <f>E100-(E100*D100)</f>
        <v>15622.75</v>
      </c>
    </row>
    <row r="101" spans="1:12" s="14" customFormat="1" ht="12.75" x14ac:dyDescent="0.2">
      <c r="A101" s="8" t="s">
        <v>31</v>
      </c>
      <c r="B101" s="9" t="s">
        <v>197</v>
      </c>
      <c r="C101" s="10" t="s">
        <v>205</v>
      </c>
      <c r="D101" s="9" t="s">
        <v>33</v>
      </c>
      <c r="E101" s="11">
        <v>18975</v>
      </c>
      <c r="F101" s="11">
        <v>10</v>
      </c>
      <c r="G101" s="52" t="s">
        <v>1465</v>
      </c>
      <c r="H101" s="52" t="s">
        <v>203</v>
      </c>
      <c r="I101" s="9" t="s">
        <v>31</v>
      </c>
      <c r="J101" s="13" t="s">
        <v>66</v>
      </c>
      <c r="K101" s="13"/>
      <c r="L101" s="14">
        <f>E101-(E101*D101)</f>
        <v>18026.25</v>
      </c>
    </row>
    <row r="102" spans="1:12" s="14" customFormat="1" ht="12.75" x14ac:dyDescent="0.2">
      <c r="A102" s="8" t="s">
        <v>31</v>
      </c>
      <c r="B102" s="9" t="s">
        <v>201</v>
      </c>
      <c r="C102" s="10" t="s">
        <v>207</v>
      </c>
      <c r="D102" s="9" t="s">
        <v>33</v>
      </c>
      <c r="E102" s="11">
        <v>7590</v>
      </c>
      <c r="F102" s="11">
        <v>10</v>
      </c>
      <c r="G102" s="52" t="s">
        <v>1465</v>
      </c>
      <c r="H102" s="52" t="s">
        <v>208</v>
      </c>
      <c r="I102" s="9" t="s">
        <v>31</v>
      </c>
      <c r="J102" s="13" t="s">
        <v>209</v>
      </c>
      <c r="K102" s="13"/>
      <c r="L102" s="14">
        <f>E102-(E102*D102)</f>
        <v>7210.5</v>
      </c>
    </row>
    <row r="103" spans="1:12" s="14" customFormat="1" ht="12.75" x14ac:dyDescent="0.2">
      <c r="A103" s="8" t="s">
        <v>31</v>
      </c>
      <c r="B103" s="9" t="s">
        <v>204</v>
      </c>
      <c r="C103" s="10" t="s">
        <v>1762</v>
      </c>
      <c r="D103" s="9" t="s">
        <v>1758</v>
      </c>
      <c r="E103" s="12">
        <v>32606.57</v>
      </c>
      <c r="F103" s="15">
        <v>0.1</v>
      </c>
      <c r="G103" s="52" t="s">
        <v>31</v>
      </c>
      <c r="H103" s="52" t="s">
        <v>105</v>
      </c>
      <c r="I103" s="9" t="s">
        <v>31</v>
      </c>
      <c r="J103" s="13" t="s">
        <v>188</v>
      </c>
      <c r="K103" s="13"/>
      <c r="L103" s="14">
        <f>E103-(E103*D103)</f>
        <v>28693.781599999998</v>
      </c>
    </row>
    <row r="104" spans="1:12" s="14" customFormat="1" ht="12.75" x14ac:dyDescent="0.2">
      <c r="A104" s="8" t="s">
        <v>31</v>
      </c>
      <c r="B104" s="9" t="s">
        <v>206</v>
      </c>
      <c r="C104" s="10" t="s">
        <v>1762</v>
      </c>
      <c r="D104" s="9" t="s">
        <v>1758</v>
      </c>
      <c r="E104" s="12">
        <v>32606.57</v>
      </c>
      <c r="F104" s="15">
        <v>0.1</v>
      </c>
      <c r="G104" s="52" t="s">
        <v>31</v>
      </c>
      <c r="H104" s="52" t="s">
        <v>105</v>
      </c>
      <c r="I104" s="9" t="s">
        <v>31</v>
      </c>
      <c r="J104" s="13" t="s">
        <v>188</v>
      </c>
      <c r="K104" s="13"/>
      <c r="L104" s="14">
        <f>E104-(E104*D104)</f>
        <v>28693.781599999998</v>
      </c>
    </row>
    <row r="105" spans="1:12" s="14" customFormat="1" ht="12.75" x14ac:dyDescent="0.2">
      <c r="A105" s="8" t="s">
        <v>31</v>
      </c>
      <c r="B105" s="9" t="s">
        <v>210</v>
      </c>
      <c r="C105" s="10" t="s">
        <v>1763</v>
      </c>
      <c r="D105" s="9" t="s">
        <v>1758</v>
      </c>
      <c r="E105" s="12">
        <v>56126.07</v>
      </c>
      <c r="F105" s="15">
        <v>0.1</v>
      </c>
      <c r="G105" s="52" t="s">
        <v>31</v>
      </c>
      <c r="H105" s="52" t="s">
        <v>105</v>
      </c>
      <c r="I105" s="9" t="s">
        <v>31</v>
      </c>
      <c r="J105" s="13" t="s">
        <v>134</v>
      </c>
      <c r="K105" s="13"/>
      <c r="L105" s="14">
        <f>E105-(E105*D105)</f>
        <v>49390.941599999998</v>
      </c>
    </row>
    <row r="106" spans="1:12" s="14" customFormat="1" ht="12.75" x14ac:dyDescent="0.2">
      <c r="A106" s="8" t="s">
        <v>31</v>
      </c>
      <c r="B106" s="9" t="s">
        <v>211</v>
      </c>
      <c r="C106" s="10" t="s">
        <v>1763</v>
      </c>
      <c r="D106" s="9" t="s">
        <v>1758</v>
      </c>
      <c r="E106" s="12">
        <v>56126.07</v>
      </c>
      <c r="F106" s="15">
        <v>0.1</v>
      </c>
      <c r="G106" s="52" t="s">
        <v>31</v>
      </c>
      <c r="H106" s="52" t="s">
        <v>105</v>
      </c>
      <c r="I106" s="9" t="s">
        <v>31</v>
      </c>
      <c r="J106" s="13" t="s">
        <v>134</v>
      </c>
      <c r="K106" s="13"/>
      <c r="L106" s="14">
        <f>E106-(E106*D106)</f>
        <v>49390.941599999998</v>
      </c>
    </row>
    <row r="107" spans="1:12" s="14" customFormat="1" ht="12.75" x14ac:dyDescent="0.2">
      <c r="A107" s="8" t="s">
        <v>31</v>
      </c>
      <c r="B107" s="9" t="s">
        <v>213</v>
      </c>
      <c r="C107" s="10" t="s">
        <v>1764</v>
      </c>
      <c r="D107" s="9" t="s">
        <v>1758</v>
      </c>
      <c r="E107" s="15">
        <v>46148.1</v>
      </c>
      <c r="F107" s="15">
        <v>0.1</v>
      </c>
      <c r="G107" s="52" t="s">
        <v>31</v>
      </c>
      <c r="H107" s="52" t="s">
        <v>105</v>
      </c>
      <c r="I107" s="9" t="s">
        <v>31</v>
      </c>
      <c r="J107" s="13" t="s">
        <v>181</v>
      </c>
      <c r="K107" s="13"/>
      <c r="L107" s="14">
        <f>E107-(E107*D107)</f>
        <v>40610.328000000001</v>
      </c>
    </row>
    <row r="108" spans="1:12" s="14" customFormat="1" ht="12.75" x14ac:dyDescent="0.2">
      <c r="A108" s="8" t="s">
        <v>31</v>
      </c>
      <c r="B108" s="9" t="s">
        <v>214</v>
      </c>
      <c r="C108" s="10" t="s">
        <v>216</v>
      </c>
      <c r="D108" s="9" t="s">
        <v>64</v>
      </c>
      <c r="E108" s="12">
        <v>45016.69</v>
      </c>
      <c r="F108" s="11">
        <v>5</v>
      </c>
      <c r="G108" s="52" t="s">
        <v>31</v>
      </c>
      <c r="H108" s="52" t="s">
        <v>217</v>
      </c>
      <c r="I108" s="9" t="s">
        <v>31</v>
      </c>
      <c r="J108" s="13" t="s">
        <v>73</v>
      </c>
      <c r="K108" s="13"/>
      <c r="L108" s="14">
        <f>E108-(E108*D108)</f>
        <v>43216.022400000002</v>
      </c>
    </row>
    <row r="109" spans="1:12" s="14" customFormat="1" ht="22.5" x14ac:dyDescent="0.2">
      <c r="A109" s="8" t="s">
        <v>31</v>
      </c>
      <c r="B109" s="9" t="s">
        <v>215</v>
      </c>
      <c r="C109" s="10" t="s">
        <v>221</v>
      </c>
      <c r="D109" s="9" t="s">
        <v>64</v>
      </c>
      <c r="E109" s="12">
        <v>56268.12</v>
      </c>
      <c r="F109" s="11">
        <v>11</v>
      </c>
      <c r="G109" s="52" t="s">
        <v>1465</v>
      </c>
      <c r="H109" s="52" t="s">
        <v>222</v>
      </c>
      <c r="I109" s="9" t="s">
        <v>31</v>
      </c>
      <c r="J109" s="13" t="s">
        <v>188</v>
      </c>
      <c r="K109" s="13"/>
      <c r="L109" s="14">
        <f>E109-(E109*D109)</f>
        <v>54017.395199999999</v>
      </c>
    </row>
    <row r="110" spans="1:12" s="14" customFormat="1" ht="22.5" x14ac:dyDescent="0.2">
      <c r="A110" s="8" t="s">
        <v>31</v>
      </c>
      <c r="B110" s="9" t="s">
        <v>218</v>
      </c>
      <c r="C110" s="10" t="s">
        <v>224</v>
      </c>
      <c r="D110" s="9" t="s">
        <v>64</v>
      </c>
      <c r="E110" s="12">
        <v>97499.07</v>
      </c>
      <c r="F110" s="11">
        <v>11</v>
      </c>
      <c r="G110" s="52" t="s">
        <v>1465</v>
      </c>
      <c r="H110" s="52" t="s">
        <v>222</v>
      </c>
      <c r="I110" s="9" t="s">
        <v>31</v>
      </c>
      <c r="J110" s="13" t="s">
        <v>103</v>
      </c>
      <c r="K110" s="13"/>
      <c r="L110" s="14">
        <f>E110-(E110*D110)</f>
        <v>93599.107200000013</v>
      </c>
    </row>
    <row r="111" spans="1:12" s="14" customFormat="1" ht="22.5" x14ac:dyDescent="0.2">
      <c r="A111" s="8" t="s">
        <v>31</v>
      </c>
      <c r="B111" s="9" t="s">
        <v>220</v>
      </c>
      <c r="C111" s="10" t="s">
        <v>226</v>
      </c>
      <c r="D111" s="9" t="s">
        <v>64</v>
      </c>
      <c r="E111" s="12">
        <v>97499.07</v>
      </c>
      <c r="F111" s="11">
        <v>11</v>
      </c>
      <c r="G111" s="52" t="s">
        <v>1465</v>
      </c>
      <c r="H111" s="52" t="s">
        <v>222</v>
      </c>
      <c r="I111" s="9" t="s">
        <v>31</v>
      </c>
      <c r="J111" s="13" t="s">
        <v>103</v>
      </c>
      <c r="K111" s="13"/>
      <c r="L111" s="14">
        <f>E111-(E111*D111)</f>
        <v>93599.107200000013</v>
      </c>
    </row>
    <row r="112" spans="1:12" s="14" customFormat="1" ht="22.5" x14ac:dyDescent="0.2">
      <c r="A112" s="8" t="s">
        <v>31</v>
      </c>
      <c r="B112" s="9" t="s">
        <v>223</v>
      </c>
      <c r="C112" s="10" t="s">
        <v>228</v>
      </c>
      <c r="D112" s="9" t="s">
        <v>64</v>
      </c>
      <c r="E112" s="12">
        <v>97499.07</v>
      </c>
      <c r="F112" s="11">
        <v>11</v>
      </c>
      <c r="G112" s="52" t="s">
        <v>1465</v>
      </c>
      <c r="H112" s="52" t="s">
        <v>222</v>
      </c>
      <c r="I112" s="9" t="s">
        <v>31</v>
      </c>
      <c r="J112" s="13" t="s">
        <v>103</v>
      </c>
      <c r="K112" s="13"/>
      <c r="L112" s="14">
        <f>E112-(E112*D112)</f>
        <v>93599.107200000013</v>
      </c>
    </row>
    <row r="113" spans="1:12" s="14" customFormat="1" ht="12.75" x14ac:dyDescent="0.2">
      <c r="A113" s="8" t="s">
        <v>31</v>
      </c>
      <c r="B113" s="9" t="s">
        <v>225</v>
      </c>
      <c r="C113" s="10" t="s">
        <v>230</v>
      </c>
      <c r="D113" s="9" t="s">
        <v>64</v>
      </c>
      <c r="E113" s="12">
        <v>1137.3599999999999</v>
      </c>
      <c r="F113" s="11">
        <v>11</v>
      </c>
      <c r="G113" s="52" t="s">
        <v>1465</v>
      </c>
      <c r="H113" s="52" t="s">
        <v>222</v>
      </c>
      <c r="I113" s="9" t="s">
        <v>31</v>
      </c>
      <c r="J113" s="13" t="s">
        <v>188</v>
      </c>
      <c r="K113" s="13"/>
      <c r="L113" s="14">
        <f>E113-(E113*D113)</f>
        <v>1091.8655999999999</v>
      </c>
    </row>
    <row r="114" spans="1:12" s="14" customFormat="1" ht="12.75" x14ac:dyDescent="0.2">
      <c r="A114" s="8" t="s">
        <v>31</v>
      </c>
      <c r="B114" s="9" t="s">
        <v>227</v>
      </c>
      <c r="C114" s="10" t="s">
        <v>232</v>
      </c>
      <c r="D114" s="9" t="s">
        <v>64</v>
      </c>
      <c r="E114" s="12">
        <v>1137.3599999999999</v>
      </c>
      <c r="F114" s="11">
        <v>11</v>
      </c>
      <c r="G114" s="52" t="s">
        <v>1465</v>
      </c>
      <c r="H114" s="52" t="s">
        <v>222</v>
      </c>
      <c r="I114" s="9" t="s">
        <v>31</v>
      </c>
      <c r="J114" s="13" t="s">
        <v>188</v>
      </c>
      <c r="K114" s="13"/>
      <c r="L114" s="14">
        <f>E114-(E114*D114)</f>
        <v>1091.8655999999999</v>
      </c>
    </row>
    <row r="115" spans="1:12" s="14" customFormat="1" ht="12.75" x14ac:dyDescent="0.2">
      <c r="A115" s="8" t="s">
        <v>31</v>
      </c>
      <c r="B115" s="9" t="s">
        <v>229</v>
      </c>
      <c r="C115" s="10" t="s">
        <v>234</v>
      </c>
      <c r="D115" s="9" t="s">
        <v>64</v>
      </c>
      <c r="E115" s="12">
        <v>1137.3599999999999</v>
      </c>
      <c r="F115" s="11">
        <v>11</v>
      </c>
      <c r="G115" s="52" t="s">
        <v>1465</v>
      </c>
      <c r="H115" s="52" t="s">
        <v>222</v>
      </c>
      <c r="I115" s="9" t="s">
        <v>31</v>
      </c>
      <c r="J115" s="13" t="s">
        <v>188</v>
      </c>
      <c r="K115" s="13"/>
      <c r="L115" s="14">
        <f>E115-(E115*D115)</f>
        <v>1091.8655999999999</v>
      </c>
    </row>
    <row r="116" spans="1:12" s="14" customFormat="1" ht="12.75" x14ac:dyDescent="0.2">
      <c r="A116" s="8" t="s">
        <v>31</v>
      </c>
      <c r="B116" s="9" t="s">
        <v>231</v>
      </c>
      <c r="C116" s="10" t="s">
        <v>237</v>
      </c>
      <c r="D116" s="9" t="s">
        <v>64</v>
      </c>
      <c r="E116" s="12">
        <v>1137.3599999999999</v>
      </c>
      <c r="F116" s="11">
        <v>11</v>
      </c>
      <c r="G116" s="52" t="s">
        <v>1465</v>
      </c>
      <c r="H116" s="52" t="s">
        <v>222</v>
      </c>
      <c r="I116" s="9" t="s">
        <v>31</v>
      </c>
      <c r="J116" s="13" t="s">
        <v>188</v>
      </c>
      <c r="K116" s="13"/>
      <c r="L116" s="14">
        <f>E116-(E116*D116)</f>
        <v>1091.8655999999999</v>
      </c>
    </row>
    <row r="117" spans="1:12" s="14" customFormat="1" ht="12.75" x14ac:dyDescent="0.2">
      <c r="A117" s="8" t="s">
        <v>31</v>
      </c>
      <c r="B117" s="9" t="s">
        <v>233</v>
      </c>
      <c r="C117" s="10" t="s">
        <v>239</v>
      </c>
      <c r="D117" s="9" t="s">
        <v>64</v>
      </c>
      <c r="E117" s="15">
        <v>679.1</v>
      </c>
      <c r="F117" s="11">
        <v>11</v>
      </c>
      <c r="G117" s="52" t="s">
        <v>1465</v>
      </c>
      <c r="H117" s="52" t="s">
        <v>222</v>
      </c>
      <c r="I117" s="9" t="s">
        <v>31</v>
      </c>
      <c r="J117" s="13" t="s">
        <v>188</v>
      </c>
      <c r="K117" s="13"/>
      <c r="L117" s="14">
        <f>E117-(E117*D117)</f>
        <v>651.93600000000004</v>
      </c>
    </row>
    <row r="118" spans="1:12" s="14" customFormat="1" ht="12.75" x14ac:dyDescent="0.2">
      <c r="A118" s="8" t="s">
        <v>31</v>
      </c>
      <c r="B118" s="9" t="s">
        <v>235</v>
      </c>
      <c r="C118" s="10" t="s">
        <v>241</v>
      </c>
      <c r="D118" s="9" t="s">
        <v>64</v>
      </c>
      <c r="E118" s="15">
        <v>679.1</v>
      </c>
      <c r="F118" s="11">
        <v>11</v>
      </c>
      <c r="G118" s="52" t="s">
        <v>1465</v>
      </c>
      <c r="H118" s="52" t="s">
        <v>222</v>
      </c>
      <c r="I118" s="9" t="s">
        <v>31</v>
      </c>
      <c r="J118" s="13" t="s">
        <v>188</v>
      </c>
      <c r="K118" s="13"/>
      <c r="L118" s="14">
        <f>E118-(E118*D118)</f>
        <v>651.93600000000004</v>
      </c>
    </row>
    <row r="119" spans="1:12" s="14" customFormat="1" ht="12.75" x14ac:dyDescent="0.2">
      <c r="A119" s="8" t="s">
        <v>31</v>
      </c>
      <c r="B119" s="9" t="s">
        <v>236</v>
      </c>
      <c r="C119" s="10" t="s">
        <v>243</v>
      </c>
      <c r="D119" s="9" t="s">
        <v>64</v>
      </c>
      <c r="E119" s="15">
        <v>679.1</v>
      </c>
      <c r="F119" s="11">
        <v>11</v>
      </c>
      <c r="G119" s="52" t="s">
        <v>1465</v>
      </c>
      <c r="H119" s="52" t="s">
        <v>222</v>
      </c>
      <c r="I119" s="9" t="s">
        <v>31</v>
      </c>
      <c r="J119" s="13" t="s">
        <v>188</v>
      </c>
      <c r="K119" s="13"/>
      <c r="L119" s="14">
        <f>E119-(E119*D119)</f>
        <v>651.93600000000004</v>
      </c>
    </row>
    <row r="120" spans="1:12" s="14" customFormat="1" ht="12.75" x14ac:dyDescent="0.2">
      <c r="A120" s="8" t="s">
        <v>31</v>
      </c>
      <c r="B120" s="9" t="s">
        <v>238</v>
      </c>
      <c r="C120" s="10" t="s">
        <v>245</v>
      </c>
      <c r="D120" s="9" t="s">
        <v>64</v>
      </c>
      <c r="E120" s="15">
        <v>679.1</v>
      </c>
      <c r="F120" s="11">
        <v>11</v>
      </c>
      <c r="G120" s="52" t="s">
        <v>1465</v>
      </c>
      <c r="H120" s="52" t="s">
        <v>222</v>
      </c>
      <c r="I120" s="9" t="s">
        <v>31</v>
      </c>
      <c r="J120" s="13" t="s">
        <v>188</v>
      </c>
      <c r="K120" s="13"/>
      <c r="L120" s="14">
        <f>E120-(E120*D120)</f>
        <v>651.93600000000004</v>
      </c>
    </row>
    <row r="121" spans="1:12" s="14" customFormat="1" ht="22.5" x14ac:dyDescent="0.2">
      <c r="A121" s="8" t="s">
        <v>31</v>
      </c>
      <c r="B121" s="9" t="s">
        <v>240</v>
      </c>
      <c r="C121" s="10" t="s">
        <v>247</v>
      </c>
      <c r="D121" s="9" t="s">
        <v>64</v>
      </c>
      <c r="E121" s="12">
        <v>42564.89</v>
      </c>
      <c r="F121" s="11">
        <v>11</v>
      </c>
      <c r="G121" s="52" t="s">
        <v>1465</v>
      </c>
      <c r="H121" s="52" t="s">
        <v>222</v>
      </c>
      <c r="I121" s="9" t="s">
        <v>31</v>
      </c>
      <c r="J121" s="13" t="s">
        <v>103</v>
      </c>
      <c r="K121" s="13"/>
      <c r="L121" s="14">
        <f>E121-(E121*D121)</f>
        <v>40862.294399999999</v>
      </c>
    </row>
    <row r="122" spans="1:12" s="14" customFormat="1" ht="12.75" x14ac:dyDescent="0.2">
      <c r="A122" s="8" t="s">
        <v>31</v>
      </c>
      <c r="B122" s="9" t="s">
        <v>242</v>
      </c>
      <c r="C122" s="10" t="s">
        <v>249</v>
      </c>
      <c r="D122" s="9" t="s">
        <v>64</v>
      </c>
      <c r="E122" s="12">
        <v>163.38999999999999</v>
      </c>
      <c r="F122" s="11">
        <v>11</v>
      </c>
      <c r="G122" s="52" t="s">
        <v>1465</v>
      </c>
      <c r="H122" s="52" t="s">
        <v>222</v>
      </c>
      <c r="I122" s="9" t="s">
        <v>31</v>
      </c>
      <c r="J122" s="13" t="s">
        <v>188</v>
      </c>
      <c r="K122" s="13"/>
      <c r="L122" s="14">
        <f>E122-(E122*D122)</f>
        <v>156.8544</v>
      </c>
    </row>
    <row r="123" spans="1:12" s="14" customFormat="1" ht="12.75" x14ac:dyDescent="0.2">
      <c r="A123" s="8" t="s">
        <v>31</v>
      </c>
      <c r="B123" s="9" t="s">
        <v>244</v>
      </c>
      <c r="C123" s="10" t="s">
        <v>251</v>
      </c>
      <c r="D123" s="9" t="s">
        <v>64</v>
      </c>
      <c r="E123" s="12">
        <v>163.38999999999999</v>
      </c>
      <c r="F123" s="11">
        <v>11</v>
      </c>
      <c r="G123" s="52" t="s">
        <v>1465</v>
      </c>
      <c r="H123" s="52" t="s">
        <v>222</v>
      </c>
      <c r="I123" s="9" t="s">
        <v>31</v>
      </c>
      <c r="J123" s="13" t="s">
        <v>188</v>
      </c>
      <c r="K123" s="13"/>
      <c r="L123" s="14">
        <f>E123-(E123*D123)</f>
        <v>156.8544</v>
      </c>
    </row>
    <row r="124" spans="1:12" s="14" customFormat="1" ht="12.75" x14ac:dyDescent="0.2">
      <c r="A124" s="8" t="s">
        <v>31</v>
      </c>
      <c r="B124" s="9" t="s">
        <v>246</v>
      </c>
      <c r="C124" s="10" t="s">
        <v>253</v>
      </c>
      <c r="D124" s="9" t="s">
        <v>64</v>
      </c>
      <c r="E124" s="12">
        <v>163.38999999999999</v>
      </c>
      <c r="F124" s="11">
        <v>11</v>
      </c>
      <c r="G124" s="52" t="s">
        <v>1465</v>
      </c>
      <c r="H124" s="52" t="s">
        <v>222</v>
      </c>
      <c r="I124" s="9" t="s">
        <v>31</v>
      </c>
      <c r="J124" s="13" t="s">
        <v>188</v>
      </c>
      <c r="K124" s="13"/>
      <c r="L124" s="14">
        <f>E124-(E124*D124)</f>
        <v>156.8544</v>
      </c>
    </row>
    <row r="125" spans="1:12" s="14" customFormat="1" ht="12.75" x14ac:dyDescent="0.2">
      <c r="A125" s="8" t="s">
        <v>31</v>
      </c>
      <c r="B125" s="9" t="s">
        <v>248</v>
      </c>
      <c r="C125" s="10" t="s">
        <v>255</v>
      </c>
      <c r="D125" s="9" t="s">
        <v>64</v>
      </c>
      <c r="E125" s="12">
        <v>163.38999999999999</v>
      </c>
      <c r="F125" s="11">
        <v>11</v>
      </c>
      <c r="G125" s="52" t="s">
        <v>1465</v>
      </c>
      <c r="H125" s="52" t="s">
        <v>222</v>
      </c>
      <c r="I125" s="9" t="s">
        <v>31</v>
      </c>
      <c r="J125" s="13" t="s">
        <v>188</v>
      </c>
      <c r="K125" s="13"/>
      <c r="L125" s="14">
        <f>E125-(E125*D125)</f>
        <v>156.8544</v>
      </c>
    </row>
    <row r="126" spans="1:12" s="14" customFormat="1" ht="12.75" x14ac:dyDescent="0.2">
      <c r="A126" s="8" t="s">
        <v>31</v>
      </c>
      <c r="B126" s="9" t="s">
        <v>250</v>
      </c>
      <c r="C126" s="10" t="s">
        <v>257</v>
      </c>
      <c r="D126" s="9" t="s">
        <v>64</v>
      </c>
      <c r="E126" s="12">
        <v>163.38999999999999</v>
      </c>
      <c r="F126" s="11">
        <v>11</v>
      </c>
      <c r="G126" s="52" t="s">
        <v>1465</v>
      </c>
      <c r="H126" s="52" t="s">
        <v>222</v>
      </c>
      <c r="I126" s="9" t="s">
        <v>31</v>
      </c>
      <c r="J126" s="13" t="s">
        <v>188</v>
      </c>
      <c r="K126" s="13"/>
      <c r="L126" s="14">
        <f>E126-(E126*D126)</f>
        <v>156.8544</v>
      </c>
    </row>
    <row r="127" spans="1:12" s="14" customFormat="1" ht="22.5" x14ac:dyDescent="0.2">
      <c r="A127" s="8" t="s">
        <v>31</v>
      </c>
      <c r="B127" s="9" t="s">
        <v>252</v>
      </c>
      <c r="C127" s="10" t="s">
        <v>260</v>
      </c>
      <c r="D127" s="9" t="s">
        <v>64</v>
      </c>
      <c r="E127" s="12">
        <v>5841.67</v>
      </c>
      <c r="F127" s="11">
        <v>10</v>
      </c>
      <c r="G127" s="52" t="s">
        <v>31</v>
      </c>
      <c r="H127" s="52" t="s">
        <v>177</v>
      </c>
      <c r="I127" s="9" t="s">
        <v>31</v>
      </c>
      <c r="J127" s="13" t="s">
        <v>261</v>
      </c>
      <c r="K127" s="13"/>
      <c r="L127" s="14">
        <f>E127-(E127*D127)</f>
        <v>5608.0032000000001</v>
      </c>
    </row>
    <row r="128" spans="1:12" s="14" customFormat="1" ht="22.5" x14ac:dyDescent="0.2">
      <c r="A128" s="8" t="s">
        <v>31</v>
      </c>
      <c r="B128" s="9" t="s">
        <v>254</v>
      </c>
      <c r="C128" s="10" t="s">
        <v>260</v>
      </c>
      <c r="D128" s="9" t="s">
        <v>33</v>
      </c>
      <c r="E128" s="12">
        <v>6679.11</v>
      </c>
      <c r="F128" s="11">
        <v>10</v>
      </c>
      <c r="G128" s="52" t="s">
        <v>31</v>
      </c>
      <c r="H128" s="52" t="s">
        <v>1894</v>
      </c>
      <c r="I128" s="9" t="s">
        <v>31</v>
      </c>
      <c r="J128" s="13" t="s">
        <v>116</v>
      </c>
      <c r="K128" s="13"/>
      <c r="L128" s="14">
        <f>E128-(E128*D128)</f>
        <v>6345.1544999999996</v>
      </c>
    </row>
    <row r="129" spans="1:12" s="14" customFormat="1" ht="22.5" x14ac:dyDescent="0.2">
      <c r="A129" s="8" t="s">
        <v>31</v>
      </c>
      <c r="B129" s="9" t="s">
        <v>256</v>
      </c>
      <c r="C129" s="10" t="s">
        <v>1468</v>
      </c>
      <c r="D129" s="9" t="s">
        <v>64</v>
      </c>
      <c r="E129" s="12">
        <v>5346.41</v>
      </c>
      <c r="F129" s="11">
        <v>10</v>
      </c>
      <c r="G129" s="52" t="s">
        <v>31</v>
      </c>
      <c r="H129" s="52" t="s">
        <v>177</v>
      </c>
      <c r="I129" s="9" t="s">
        <v>31</v>
      </c>
      <c r="J129" s="13" t="s">
        <v>854</v>
      </c>
      <c r="K129" s="13"/>
      <c r="L129" s="14">
        <f>E129-(E129*D129)</f>
        <v>5132.5536000000002</v>
      </c>
    </row>
    <row r="130" spans="1:12" s="14" customFormat="1" ht="12.75" x14ac:dyDescent="0.2">
      <c r="A130" s="8" t="s">
        <v>31</v>
      </c>
      <c r="B130" s="9" t="s">
        <v>258</v>
      </c>
      <c r="C130" s="10" t="s">
        <v>1328</v>
      </c>
      <c r="D130" s="9" t="s">
        <v>64</v>
      </c>
      <c r="E130" s="11">
        <v>1870</v>
      </c>
      <c r="F130" s="11">
        <v>10</v>
      </c>
      <c r="G130" s="52" t="s">
        <v>31</v>
      </c>
      <c r="H130" s="52" t="s">
        <v>125</v>
      </c>
      <c r="I130" s="9" t="s">
        <v>31</v>
      </c>
      <c r="J130" s="13" t="s">
        <v>43</v>
      </c>
      <c r="K130" s="13"/>
      <c r="L130" s="14">
        <f>E130-(E130*D130)</f>
        <v>1795.2</v>
      </c>
    </row>
    <row r="131" spans="1:12" s="14" customFormat="1" ht="22.5" x14ac:dyDescent="0.2">
      <c r="A131" s="8" t="s">
        <v>31</v>
      </c>
      <c r="B131" s="9" t="s">
        <v>259</v>
      </c>
      <c r="C131" s="10" t="s">
        <v>264</v>
      </c>
      <c r="D131" s="9" t="s">
        <v>64</v>
      </c>
      <c r="E131" s="12">
        <v>54327.839999999997</v>
      </c>
      <c r="F131" s="11">
        <v>11</v>
      </c>
      <c r="G131" s="52" t="s">
        <v>1465</v>
      </c>
      <c r="H131" s="52" t="s">
        <v>222</v>
      </c>
      <c r="I131" s="9" t="s">
        <v>31</v>
      </c>
      <c r="J131" s="13" t="s">
        <v>39</v>
      </c>
      <c r="K131" s="13"/>
      <c r="L131" s="14">
        <f>E131-(E131*D131)</f>
        <v>52154.7264</v>
      </c>
    </row>
    <row r="132" spans="1:12" s="14" customFormat="1" ht="22.5" x14ac:dyDescent="0.2">
      <c r="A132" s="8" t="s">
        <v>31</v>
      </c>
      <c r="B132" s="9" t="s">
        <v>262</v>
      </c>
      <c r="C132" s="10" t="s">
        <v>266</v>
      </c>
      <c r="D132" s="9" t="s">
        <v>64</v>
      </c>
      <c r="E132" s="12">
        <v>53478.97</v>
      </c>
      <c r="F132" s="11">
        <v>11</v>
      </c>
      <c r="G132" s="52" t="s">
        <v>1465</v>
      </c>
      <c r="H132" s="52" t="s">
        <v>222</v>
      </c>
      <c r="I132" s="9" t="s">
        <v>31</v>
      </c>
      <c r="J132" s="13" t="s">
        <v>188</v>
      </c>
      <c r="K132" s="13"/>
      <c r="L132" s="14">
        <f>E132-(E132*D132)</f>
        <v>51339.811200000004</v>
      </c>
    </row>
    <row r="133" spans="1:12" s="14" customFormat="1" ht="12.75" x14ac:dyDescent="0.2">
      <c r="A133" s="8" t="s">
        <v>31</v>
      </c>
      <c r="B133" s="9" t="s">
        <v>263</v>
      </c>
      <c r="C133" s="10" t="s">
        <v>1895</v>
      </c>
      <c r="D133" s="9" t="s">
        <v>64</v>
      </c>
      <c r="E133" s="15">
        <v>3946.8</v>
      </c>
      <c r="F133" s="11">
        <v>10</v>
      </c>
      <c r="G133" s="52" t="s">
        <v>31</v>
      </c>
      <c r="H133" s="52" t="s">
        <v>177</v>
      </c>
      <c r="I133" s="9" t="s">
        <v>31</v>
      </c>
      <c r="J133" s="13" t="s">
        <v>272</v>
      </c>
      <c r="K133" s="13"/>
      <c r="L133" s="14">
        <f>E133-(E133*D133)</f>
        <v>3788.9280000000003</v>
      </c>
    </row>
    <row r="134" spans="1:12" s="14" customFormat="1" ht="12.75" x14ac:dyDescent="0.2">
      <c r="A134" s="8" t="s">
        <v>31</v>
      </c>
      <c r="B134" s="9" t="s">
        <v>265</v>
      </c>
      <c r="C134" s="10" t="s">
        <v>1812</v>
      </c>
      <c r="D134" s="9" t="s">
        <v>64</v>
      </c>
      <c r="E134" s="15">
        <v>4449.2</v>
      </c>
      <c r="F134" s="11">
        <v>-2</v>
      </c>
      <c r="G134" s="52" t="s">
        <v>31</v>
      </c>
      <c r="H134" s="52" t="s">
        <v>413</v>
      </c>
      <c r="I134" s="9" t="s">
        <v>31</v>
      </c>
      <c r="J134" s="13" t="s">
        <v>141</v>
      </c>
      <c r="K134" s="13"/>
      <c r="L134" s="14">
        <f>E134-(E134*D134)</f>
        <v>4271.232</v>
      </c>
    </row>
    <row r="135" spans="1:12" s="14" customFormat="1" ht="12.75" x14ac:dyDescent="0.2">
      <c r="A135" s="8" t="s">
        <v>31</v>
      </c>
      <c r="B135" s="9" t="s">
        <v>267</v>
      </c>
      <c r="C135" s="10" t="s">
        <v>278</v>
      </c>
      <c r="D135" s="9" t="s">
        <v>33</v>
      </c>
      <c r="E135" s="12">
        <v>5292.89</v>
      </c>
      <c r="F135" s="11">
        <v>10</v>
      </c>
      <c r="G135" s="52" t="s">
        <v>31</v>
      </c>
      <c r="H135" s="52" t="s">
        <v>88</v>
      </c>
      <c r="I135" s="9" t="s">
        <v>31</v>
      </c>
      <c r="J135" s="13" t="s">
        <v>279</v>
      </c>
      <c r="K135" s="13"/>
      <c r="L135" s="14">
        <f>E135-(E135*D135)</f>
        <v>5028.2455</v>
      </c>
    </row>
    <row r="136" spans="1:12" s="14" customFormat="1" ht="12.75" x14ac:dyDescent="0.2">
      <c r="A136" s="8" t="s">
        <v>31</v>
      </c>
      <c r="B136" s="9" t="s">
        <v>268</v>
      </c>
      <c r="C136" s="10" t="s">
        <v>281</v>
      </c>
      <c r="D136" s="9" t="s">
        <v>64</v>
      </c>
      <c r="E136" s="12">
        <v>6821.25</v>
      </c>
      <c r="F136" s="11">
        <v>7</v>
      </c>
      <c r="G136" s="52" t="s">
        <v>31</v>
      </c>
      <c r="H136" s="52" t="s">
        <v>125</v>
      </c>
      <c r="I136" s="9" t="s">
        <v>31</v>
      </c>
      <c r="J136" s="13" t="s">
        <v>89</v>
      </c>
      <c r="K136" s="13"/>
      <c r="L136" s="14">
        <f>E136-(E136*D136)</f>
        <v>6548.4</v>
      </c>
    </row>
    <row r="137" spans="1:12" s="14" customFormat="1" ht="12.75" x14ac:dyDescent="0.2">
      <c r="A137" s="8" t="s">
        <v>31</v>
      </c>
      <c r="B137" s="9" t="s">
        <v>270</v>
      </c>
      <c r="C137" s="10" t="s">
        <v>283</v>
      </c>
      <c r="D137" s="9" t="s">
        <v>64</v>
      </c>
      <c r="E137" s="15">
        <v>98543.5</v>
      </c>
      <c r="F137" s="11">
        <v>10</v>
      </c>
      <c r="G137" s="52" t="s">
        <v>1465</v>
      </c>
      <c r="H137" s="52" t="s">
        <v>284</v>
      </c>
      <c r="I137" s="9" t="s">
        <v>31</v>
      </c>
      <c r="J137" s="13" t="s">
        <v>285</v>
      </c>
      <c r="K137" s="13"/>
      <c r="L137" s="14">
        <f>E137-(E137*D137)</f>
        <v>94601.76</v>
      </c>
    </row>
    <row r="138" spans="1:12" s="14" customFormat="1" ht="12.75" x14ac:dyDescent="0.2">
      <c r="A138" s="8" t="s">
        <v>31</v>
      </c>
      <c r="B138" s="9" t="s">
        <v>271</v>
      </c>
      <c r="C138" s="10" t="s">
        <v>291</v>
      </c>
      <c r="D138" s="9" t="s">
        <v>64</v>
      </c>
      <c r="E138" s="11">
        <v>143220</v>
      </c>
      <c r="F138" s="11">
        <v>10</v>
      </c>
      <c r="G138" s="52" t="s">
        <v>1465</v>
      </c>
      <c r="H138" s="52" t="s">
        <v>284</v>
      </c>
      <c r="I138" s="9" t="s">
        <v>31</v>
      </c>
      <c r="J138" s="13" t="s">
        <v>73</v>
      </c>
      <c r="K138" s="13"/>
      <c r="L138" s="14">
        <f>E138-(E138*D138)</f>
        <v>137491.20000000001</v>
      </c>
    </row>
    <row r="139" spans="1:12" s="14" customFormat="1" ht="12.75" x14ac:dyDescent="0.2">
      <c r="A139" s="8" t="s">
        <v>31</v>
      </c>
      <c r="B139" s="9" t="s">
        <v>273</v>
      </c>
      <c r="C139" s="10" t="s">
        <v>292</v>
      </c>
      <c r="D139" s="9" t="s">
        <v>64</v>
      </c>
      <c r="E139" s="11">
        <v>89001</v>
      </c>
      <c r="F139" s="11">
        <v>10</v>
      </c>
      <c r="G139" s="52" t="s">
        <v>1465</v>
      </c>
      <c r="H139" s="52" t="s">
        <v>284</v>
      </c>
      <c r="I139" s="9" t="s">
        <v>31</v>
      </c>
      <c r="J139" s="13" t="s">
        <v>73</v>
      </c>
      <c r="K139" s="13"/>
      <c r="L139" s="14">
        <f>E139-(E139*D139)</f>
        <v>85440.960000000006</v>
      </c>
    </row>
    <row r="140" spans="1:12" s="14" customFormat="1" ht="12.75" x14ac:dyDescent="0.2">
      <c r="A140" s="8" t="s">
        <v>31</v>
      </c>
      <c r="B140" s="9" t="s">
        <v>275</v>
      </c>
      <c r="C140" s="10" t="s">
        <v>294</v>
      </c>
      <c r="D140" s="9" t="s">
        <v>64</v>
      </c>
      <c r="E140" s="11">
        <v>83886</v>
      </c>
      <c r="F140" s="11">
        <v>10</v>
      </c>
      <c r="G140" s="52" t="s">
        <v>1465</v>
      </c>
      <c r="H140" s="52" t="s">
        <v>284</v>
      </c>
      <c r="I140" s="9" t="s">
        <v>31</v>
      </c>
      <c r="J140" s="13" t="s">
        <v>73</v>
      </c>
      <c r="K140" s="13"/>
      <c r="L140" s="14">
        <f>E140-(E140*D140)</f>
        <v>80530.559999999998</v>
      </c>
    </row>
    <row r="141" spans="1:12" s="14" customFormat="1" ht="12.75" x14ac:dyDescent="0.2">
      <c r="A141" s="8" t="s">
        <v>31</v>
      </c>
      <c r="B141" s="9" t="s">
        <v>277</v>
      </c>
      <c r="C141" s="10" t="s">
        <v>294</v>
      </c>
      <c r="D141" s="9" t="s">
        <v>64</v>
      </c>
      <c r="E141" s="11">
        <v>84870</v>
      </c>
      <c r="F141" s="11">
        <v>15</v>
      </c>
      <c r="G141" s="52" t="s">
        <v>1465</v>
      </c>
      <c r="H141" s="52" t="s">
        <v>284</v>
      </c>
      <c r="I141" s="9" t="s">
        <v>31</v>
      </c>
      <c r="J141" s="13" t="s">
        <v>73</v>
      </c>
      <c r="K141" s="13"/>
      <c r="L141" s="14">
        <f>E141-(E141*D141)</f>
        <v>81475.199999999997</v>
      </c>
    </row>
    <row r="142" spans="1:12" s="14" customFormat="1" ht="12.75" x14ac:dyDescent="0.2">
      <c r="A142" s="8" t="s">
        <v>31</v>
      </c>
      <c r="B142" s="9" t="s">
        <v>280</v>
      </c>
      <c r="C142" s="10" t="s">
        <v>297</v>
      </c>
      <c r="D142" s="9" t="s">
        <v>64</v>
      </c>
      <c r="E142" s="12">
        <v>97341.75</v>
      </c>
      <c r="F142" s="11">
        <v>10</v>
      </c>
      <c r="G142" s="52" t="s">
        <v>1465</v>
      </c>
      <c r="H142" s="52" t="s">
        <v>298</v>
      </c>
      <c r="I142" s="9" t="s">
        <v>31</v>
      </c>
      <c r="J142" s="13" t="s">
        <v>139</v>
      </c>
      <c r="K142" s="13"/>
      <c r="L142" s="14">
        <f>E142-(E142*D142)</f>
        <v>93448.08</v>
      </c>
    </row>
    <row r="143" spans="1:12" s="14" customFormat="1" ht="12.75" x14ac:dyDescent="0.2">
      <c r="A143" s="8" t="s">
        <v>31</v>
      </c>
      <c r="B143" s="9" t="s">
        <v>282</v>
      </c>
      <c r="C143" s="10" t="s">
        <v>300</v>
      </c>
      <c r="D143" s="9" t="s">
        <v>64</v>
      </c>
      <c r="E143" s="12">
        <v>114575.98</v>
      </c>
      <c r="F143" s="11">
        <v>10</v>
      </c>
      <c r="G143" s="52" t="s">
        <v>1465</v>
      </c>
      <c r="H143" s="52" t="s">
        <v>284</v>
      </c>
      <c r="I143" s="9" t="s">
        <v>31</v>
      </c>
      <c r="J143" s="13" t="s">
        <v>73</v>
      </c>
      <c r="K143" s="13"/>
      <c r="L143" s="14">
        <f>E143-(E143*D143)</f>
        <v>109992.9408</v>
      </c>
    </row>
    <row r="144" spans="1:12" s="14" customFormat="1" ht="12.75" x14ac:dyDescent="0.2">
      <c r="A144" s="8" t="s">
        <v>31</v>
      </c>
      <c r="B144" s="9" t="s">
        <v>286</v>
      </c>
      <c r="C144" s="10" t="s">
        <v>302</v>
      </c>
      <c r="D144" s="9" t="s">
        <v>64</v>
      </c>
      <c r="E144" s="12">
        <v>95292.45</v>
      </c>
      <c r="F144" s="11">
        <v>10</v>
      </c>
      <c r="G144" s="52" t="s">
        <v>1465</v>
      </c>
      <c r="H144" s="52" t="s">
        <v>284</v>
      </c>
      <c r="I144" s="9" t="s">
        <v>31</v>
      </c>
      <c r="J144" s="13" t="s">
        <v>73</v>
      </c>
      <c r="K144" s="13"/>
      <c r="L144" s="14">
        <f>E144-(E144*D144)</f>
        <v>91480.751999999993</v>
      </c>
    </row>
    <row r="145" spans="1:12" s="14" customFormat="1" ht="12.75" x14ac:dyDescent="0.2">
      <c r="A145" s="8" t="s">
        <v>31</v>
      </c>
      <c r="B145" s="9" t="s">
        <v>287</v>
      </c>
      <c r="C145" s="10" t="s">
        <v>304</v>
      </c>
      <c r="D145" s="9" t="s">
        <v>64</v>
      </c>
      <c r="E145" s="12">
        <v>97341.75</v>
      </c>
      <c r="F145" s="11">
        <v>10</v>
      </c>
      <c r="G145" s="52" t="s">
        <v>1465</v>
      </c>
      <c r="H145" s="52" t="s">
        <v>298</v>
      </c>
      <c r="I145" s="9" t="s">
        <v>31</v>
      </c>
      <c r="J145" s="13" t="s">
        <v>305</v>
      </c>
      <c r="K145" s="13"/>
      <c r="L145" s="14">
        <f>E145-(E145*D145)</f>
        <v>93448.08</v>
      </c>
    </row>
    <row r="146" spans="1:12" s="14" customFormat="1" ht="12.75" x14ac:dyDescent="0.2">
      <c r="A146" s="8" t="s">
        <v>31</v>
      </c>
      <c r="B146" s="9" t="s">
        <v>288</v>
      </c>
      <c r="C146" s="10" t="s">
        <v>307</v>
      </c>
      <c r="D146" s="9" t="s">
        <v>64</v>
      </c>
      <c r="E146" s="12">
        <v>90131.25</v>
      </c>
      <c r="F146" s="11">
        <v>10</v>
      </c>
      <c r="G146" s="52" t="s">
        <v>1465</v>
      </c>
      <c r="H146" s="52" t="s">
        <v>298</v>
      </c>
      <c r="I146" s="9" t="s">
        <v>31</v>
      </c>
      <c r="J146" s="13" t="s">
        <v>305</v>
      </c>
      <c r="K146" s="13"/>
      <c r="L146" s="14">
        <f>E146-(E146*D146)</f>
        <v>86526</v>
      </c>
    </row>
    <row r="147" spans="1:12" s="14" customFormat="1" ht="12.75" x14ac:dyDescent="0.2">
      <c r="A147" s="8" t="s">
        <v>31</v>
      </c>
      <c r="B147" s="9" t="s">
        <v>289</v>
      </c>
      <c r="C147" s="10" t="s">
        <v>310</v>
      </c>
      <c r="D147" s="9" t="s">
        <v>64</v>
      </c>
      <c r="E147" s="15">
        <v>93736.5</v>
      </c>
      <c r="F147" s="11">
        <v>10</v>
      </c>
      <c r="G147" s="52" t="s">
        <v>1465</v>
      </c>
      <c r="H147" s="52" t="s">
        <v>298</v>
      </c>
      <c r="I147" s="9" t="s">
        <v>31</v>
      </c>
      <c r="J147" s="13" t="s">
        <v>43</v>
      </c>
      <c r="K147" s="13"/>
      <c r="L147" s="14">
        <f>E147-(E147*D147)</f>
        <v>89987.04</v>
      </c>
    </row>
    <row r="148" spans="1:12" s="14" customFormat="1" ht="12.75" x14ac:dyDescent="0.2">
      <c r="A148" s="8" t="s">
        <v>31</v>
      </c>
      <c r="B148" s="9" t="s">
        <v>290</v>
      </c>
      <c r="C148" s="10" t="s">
        <v>314</v>
      </c>
      <c r="D148" s="9" t="s">
        <v>64</v>
      </c>
      <c r="E148" s="12">
        <v>88233.75</v>
      </c>
      <c r="F148" s="11">
        <v>10</v>
      </c>
      <c r="G148" s="52" t="s">
        <v>1465</v>
      </c>
      <c r="H148" s="52" t="s">
        <v>284</v>
      </c>
      <c r="I148" s="9" t="s">
        <v>31</v>
      </c>
      <c r="J148" s="13" t="s">
        <v>73</v>
      </c>
      <c r="K148" s="13"/>
      <c r="L148" s="14">
        <f>E148-(E148*D148)</f>
        <v>84704.4</v>
      </c>
    </row>
    <row r="149" spans="1:12" s="14" customFormat="1" ht="12.75" x14ac:dyDescent="0.2">
      <c r="A149" s="8" t="s">
        <v>31</v>
      </c>
      <c r="B149" s="9" t="s">
        <v>83</v>
      </c>
      <c r="C149" s="10" t="s">
        <v>314</v>
      </c>
      <c r="D149" s="9" t="s">
        <v>64</v>
      </c>
      <c r="E149" s="12">
        <v>92244.38</v>
      </c>
      <c r="F149" s="11">
        <v>15</v>
      </c>
      <c r="G149" s="52" t="s">
        <v>1465</v>
      </c>
      <c r="H149" s="52" t="s">
        <v>284</v>
      </c>
      <c r="I149" s="9" t="s">
        <v>31</v>
      </c>
      <c r="J149" s="13" t="s">
        <v>73</v>
      </c>
      <c r="K149" s="13"/>
      <c r="L149" s="14">
        <f>E149-(E149*D149)</f>
        <v>88554.604800000001</v>
      </c>
    </row>
    <row r="150" spans="1:12" s="14" customFormat="1" ht="12.75" x14ac:dyDescent="0.2">
      <c r="A150" s="8" t="s">
        <v>31</v>
      </c>
      <c r="B150" s="9" t="s">
        <v>293</v>
      </c>
      <c r="C150" s="10" t="s">
        <v>317</v>
      </c>
      <c r="D150" s="9" t="s">
        <v>64</v>
      </c>
      <c r="E150" s="11">
        <v>83886</v>
      </c>
      <c r="F150" s="11">
        <v>10</v>
      </c>
      <c r="G150" s="52" t="s">
        <v>1465</v>
      </c>
      <c r="H150" s="52" t="s">
        <v>284</v>
      </c>
      <c r="I150" s="9" t="s">
        <v>31</v>
      </c>
      <c r="J150" s="13" t="s">
        <v>181</v>
      </c>
      <c r="K150" s="13"/>
      <c r="L150" s="14">
        <f>E150-(E150*D150)</f>
        <v>80530.559999999998</v>
      </c>
    </row>
    <row r="151" spans="1:12" s="14" customFormat="1" ht="12.75" x14ac:dyDescent="0.2">
      <c r="A151" s="8" t="s">
        <v>31</v>
      </c>
      <c r="B151" s="9" t="s">
        <v>295</v>
      </c>
      <c r="C151" s="10" t="s">
        <v>317</v>
      </c>
      <c r="D151" s="9" t="s">
        <v>64</v>
      </c>
      <c r="E151" s="11">
        <v>87699</v>
      </c>
      <c r="F151" s="11">
        <v>15</v>
      </c>
      <c r="G151" s="52" t="s">
        <v>1465</v>
      </c>
      <c r="H151" s="52" t="s">
        <v>284</v>
      </c>
      <c r="I151" s="9" t="s">
        <v>31</v>
      </c>
      <c r="J151" s="13" t="s">
        <v>73</v>
      </c>
      <c r="K151" s="13"/>
      <c r="L151" s="14">
        <f>E151-(E151*D151)</f>
        <v>84191.039999999994</v>
      </c>
    </row>
    <row r="152" spans="1:12" s="14" customFormat="1" ht="12.75" x14ac:dyDescent="0.2">
      <c r="A152" s="8" t="s">
        <v>31</v>
      </c>
      <c r="B152" s="9" t="s">
        <v>296</v>
      </c>
      <c r="C152" s="10" t="s">
        <v>320</v>
      </c>
      <c r="D152" s="9" t="s">
        <v>64</v>
      </c>
      <c r="E152" s="15">
        <v>159997.20000000001</v>
      </c>
      <c r="F152" s="11">
        <v>10</v>
      </c>
      <c r="G152" s="52" t="s">
        <v>1465</v>
      </c>
      <c r="H152" s="52" t="s">
        <v>284</v>
      </c>
      <c r="I152" s="9" t="s">
        <v>31</v>
      </c>
      <c r="J152" s="13" t="s">
        <v>73</v>
      </c>
      <c r="K152" s="13"/>
      <c r="L152" s="14">
        <f>E152-(E152*D152)</f>
        <v>153597.31200000001</v>
      </c>
    </row>
    <row r="153" spans="1:12" s="14" customFormat="1" ht="12.75" x14ac:dyDescent="0.2">
      <c r="A153" s="8" t="s">
        <v>31</v>
      </c>
      <c r="B153" s="9" t="s">
        <v>299</v>
      </c>
      <c r="C153" s="10" t="s">
        <v>320</v>
      </c>
      <c r="D153" s="9" t="s">
        <v>64</v>
      </c>
      <c r="E153" s="11">
        <v>161874</v>
      </c>
      <c r="F153" s="11">
        <v>15</v>
      </c>
      <c r="G153" s="52" t="s">
        <v>1465</v>
      </c>
      <c r="H153" s="52" t="s">
        <v>284</v>
      </c>
      <c r="I153" s="9" t="s">
        <v>31</v>
      </c>
      <c r="J153" s="13" t="s">
        <v>73</v>
      </c>
      <c r="K153" s="13"/>
      <c r="L153" s="14">
        <f>E153-(E153*D153)</f>
        <v>155399.04000000001</v>
      </c>
    </row>
    <row r="154" spans="1:12" s="14" customFormat="1" ht="12.75" x14ac:dyDescent="0.2">
      <c r="A154" s="8" t="s">
        <v>31</v>
      </c>
      <c r="B154" s="9" t="s">
        <v>301</v>
      </c>
      <c r="C154" s="10" t="s">
        <v>323</v>
      </c>
      <c r="D154" s="9" t="s">
        <v>64</v>
      </c>
      <c r="E154" s="11">
        <v>107415</v>
      </c>
      <c r="F154" s="11">
        <v>10</v>
      </c>
      <c r="G154" s="52" t="s">
        <v>1465</v>
      </c>
      <c r="H154" s="52" t="s">
        <v>284</v>
      </c>
      <c r="I154" s="9" t="s">
        <v>31</v>
      </c>
      <c r="J154" s="13" t="s">
        <v>181</v>
      </c>
      <c r="K154" s="13"/>
      <c r="L154" s="14">
        <f>E154-(E154*D154)</f>
        <v>103118.39999999999</v>
      </c>
    </row>
    <row r="155" spans="1:12" s="14" customFormat="1" ht="12.75" x14ac:dyDescent="0.2">
      <c r="A155" s="8" t="s">
        <v>31</v>
      </c>
      <c r="B155" s="9" t="s">
        <v>303</v>
      </c>
      <c r="C155" s="10" t="s">
        <v>323</v>
      </c>
      <c r="D155" s="9" t="s">
        <v>64</v>
      </c>
      <c r="E155" s="15">
        <v>112297.5</v>
      </c>
      <c r="F155" s="11">
        <v>15</v>
      </c>
      <c r="G155" s="52" t="s">
        <v>1465</v>
      </c>
      <c r="H155" s="52" t="s">
        <v>284</v>
      </c>
      <c r="I155" s="9" t="s">
        <v>31</v>
      </c>
      <c r="J155" s="13" t="s">
        <v>73</v>
      </c>
      <c r="K155" s="13"/>
      <c r="L155" s="14">
        <f>E155-(E155*D155)</f>
        <v>107805.6</v>
      </c>
    </row>
    <row r="156" spans="1:12" s="14" customFormat="1" ht="12.75" x14ac:dyDescent="0.2">
      <c r="A156" s="8" t="s">
        <v>31</v>
      </c>
      <c r="B156" s="9" t="s">
        <v>306</v>
      </c>
      <c r="C156" s="10" t="s">
        <v>326</v>
      </c>
      <c r="D156" s="9" t="s">
        <v>64</v>
      </c>
      <c r="E156" s="15">
        <v>127056.6</v>
      </c>
      <c r="F156" s="11">
        <v>10</v>
      </c>
      <c r="G156" s="52" t="s">
        <v>1465</v>
      </c>
      <c r="H156" s="52" t="s">
        <v>284</v>
      </c>
      <c r="I156" s="9" t="s">
        <v>31</v>
      </c>
      <c r="J156" s="13" t="s">
        <v>73</v>
      </c>
      <c r="K156" s="13"/>
      <c r="L156" s="14">
        <f>E156-(E156*D156)</f>
        <v>121974.33600000001</v>
      </c>
    </row>
    <row r="157" spans="1:12" s="14" customFormat="1" ht="12.75" x14ac:dyDescent="0.2">
      <c r="A157" s="8" t="s">
        <v>31</v>
      </c>
      <c r="B157" s="9" t="s">
        <v>308</v>
      </c>
      <c r="C157" s="10" t="s">
        <v>326</v>
      </c>
      <c r="D157" s="9" t="s">
        <v>64</v>
      </c>
      <c r="E157" s="15">
        <v>132831.9</v>
      </c>
      <c r="F157" s="11">
        <v>15</v>
      </c>
      <c r="G157" s="52" t="s">
        <v>1465</v>
      </c>
      <c r="H157" s="52" t="s">
        <v>284</v>
      </c>
      <c r="I157" s="9" t="s">
        <v>31</v>
      </c>
      <c r="J157" s="13" t="s">
        <v>73</v>
      </c>
      <c r="K157" s="13"/>
      <c r="L157" s="14">
        <f>E157-(E157*D157)</f>
        <v>127518.624</v>
      </c>
    </row>
    <row r="158" spans="1:12" s="14" customFormat="1" ht="12.75" x14ac:dyDescent="0.2">
      <c r="A158" s="8" t="s">
        <v>31</v>
      </c>
      <c r="B158" s="9" t="s">
        <v>309</v>
      </c>
      <c r="C158" s="10" t="s">
        <v>326</v>
      </c>
      <c r="D158" s="9" t="s">
        <v>64</v>
      </c>
      <c r="E158" s="11">
        <v>128547</v>
      </c>
      <c r="F158" s="11">
        <v>15</v>
      </c>
      <c r="G158" s="52" t="s">
        <v>1465</v>
      </c>
      <c r="H158" s="52" t="s">
        <v>284</v>
      </c>
      <c r="I158" s="9" t="s">
        <v>31</v>
      </c>
      <c r="J158" s="13" t="s">
        <v>73</v>
      </c>
      <c r="K158" s="13"/>
      <c r="L158" s="14">
        <f>E158-(E158*D158)</f>
        <v>123405.12</v>
      </c>
    </row>
    <row r="159" spans="1:12" s="14" customFormat="1" ht="12.75" x14ac:dyDescent="0.2">
      <c r="A159" s="8" t="s">
        <v>31</v>
      </c>
      <c r="B159" s="9" t="s">
        <v>311</v>
      </c>
      <c r="C159" s="10" t="s">
        <v>331</v>
      </c>
      <c r="D159" s="9" t="s">
        <v>33</v>
      </c>
      <c r="E159" s="12">
        <v>19528.54</v>
      </c>
      <c r="F159" s="11">
        <v>2</v>
      </c>
      <c r="G159" s="52" t="s">
        <v>31</v>
      </c>
      <c r="H159" s="52" t="s">
        <v>332</v>
      </c>
      <c r="I159" s="9" t="s">
        <v>31</v>
      </c>
      <c r="J159" s="13" t="s">
        <v>540</v>
      </c>
      <c r="K159" s="13"/>
      <c r="L159" s="14">
        <f>E159-(E159*D159)</f>
        <v>18552.113000000001</v>
      </c>
    </row>
    <row r="160" spans="1:12" s="14" customFormat="1" ht="12.75" x14ac:dyDescent="0.2">
      <c r="A160" s="8" t="s">
        <v>31</v>
      </c>
      <c r="B160" s="9" t="s">
        <v>313</v>
      </c>
      <c r="C160" s="10" t="s">
        <v>1459</v>
      </c>
      <c r="D160" s="9" t="s">
        <v>33</v>
      </c>
      <c r="E160" s="12">
        <v>169605.06</v>
      </c>
      <c r="F160" s="11">
        <v>15</v>
      </c>
      <c r="G160" s="52" t="s">
        <v>1465</v>
      </c>
      <c r="H160" s="52" t="s">
        <v>1460</v>
      </c>
      <c r="I160" s="9" t="s">
        <v>31</v>
      </c>
      <c r="J160" s="13" t="s">
        <v>200</v>
      </c>
      <c r="K160" s="13"/>
      <c r="L160" s="14">
        <f>E160-(E160*D160)</f>
        <v>161124.807</v>
      </c>
    </row>
    <row r="161" spans="1:12" s="14" customFormat="1" ht="12.75" x14ac:dyDescent="0.2">
      <c r="A161" s="8" t="s">
        <v>31</v>
      </c>
      <c r="B161" s="9" t="s">
        <v>315</v>
      </c>
      <c r="C161" s="10" t="s">
        <v>336</v>
      </c>
      <c r="D161" s="9" t="s">
        <v>64</v>
      </c>
      <c r="E161" s="12">
        <v>40852.49</v>
      </c>
      <c r="F161" s="11">
        <v>2</v>
      </c>
      <c r="G161" s="52" t="s">
        <v>31</v>
      </c>
      <c r="H161" s="52" t="s">
        <v>337</v>
      </c>
      <c r="I161" s="9" t="s">
        <v>31</v>
      </c>
      <c r="J161" s="13" t="s">
        <v>164</v>
      </c>
      <c r="K161" s="13"/>
      <c r="L161" s="14">
        <f>E161-(E161*D161)</f>
        <v>39218.390399999997</v>
      </c>
    </row>
    <row r="162" spans="1:12" s="14" customFormat="1" ht="12.75" x14ac:dyDescent="0.2">
      <c r="A162" s="8" t="s">
        <v>31</v>
      </c>
      <c r="B162" s="9" t="s">
        <v>316</v>
      </c>
      <c r="C162" s="10" t="s">
        <v>342</v>
      </c>
      <c r="D162" s="9" t="s">
        <v>33</v>
      </c>
      <c r="E162" s="12">
        <v>60910.79</v>
      </c>
      <c r="F162" s="11">
        <v>7</v>
      </c>
      <c r="G162" s="52" t="s">
        <v>31</v>
      </c>
      <c r="H162" s="52" t="s">
        <v>110</v>
      </c>
      <c r="I162" s="9" t="s">
        <v>31</v>
      </c>
      <c r="J162" s="13" t="s">
        <v>305</v>
      </c>
      <c r="K162" s="13"/>
      <c r="L162" s="14">
        <f>E162-(E162*D162)</f>
        <v>57865.250500000002</v>
      </c>
    </row>
    <row r="163" spans="1:12" s="14" customFormat="1" ht="12.75" x14ac:dyDescent="0.2">
      <c r="A163" s="8" t="s">
        <v>31</v>
      </c>
      <c r="B163" s="9" t="s">
        <v>318</v>
      </c>
      <c r="C163" s="10" t="s">
        <v>346</v>
      </c>
      <c r="D163" s="9" t="s">
        <v>64</v>
      </c>
      <c r="E163" s="15">
        <v>29969.200000000001</v>
      </c>
      <c r="F163" s="11">
        <v>0</v>
      </c>
      <c r="G163" s="52" t="s">
        <v>31</v>
      </c>
      <c r="H163" s="52" t="s">
        <v>42</v>
      </c>
      <c r="I163" s="9" t="s">
        <v>31</v>
      </c>
      <c r="J163" s="13" t="s">
        <v>188</v>
      </c>
      <c r="K163" s="13"/>
      <c r="L163" s="14">
        <f>E163-(E163*D163)</f>
        <v>28770.432000000001</v>
      </c>
    </row>
    <row r="164" spans="1:12" s="14" customFormat="1" ht="12.75" x14ac:dyDescent="0.2">
      <c r="A164" s="8" t="s">
        <v>31</v>
      </c>
      <c r="B164" s="9" t="s">
        <v>319</v>
      </c>
      <c r="C164" s="10" t="s">
        <v>1744</v>
      </c>
      <c r="D164" s="9" t="s">
        <v>64</v>
      </c>
      <c r="E164" s="12">
        <v>41336.83</v>
      </c>
      <c r="F164" s="11">
        <v>0</v>
      </c>
      <c r="G164" s="52" t="s">
        <v>31</v>
      </c>
      <c r="H164" s="52" t="s">
        <v>42</v>
      </c>
      <c r="I164" s="9" t="s">
        <v>31</v>
      </c>
      <c r="J164" s="13" t="s">
        <v>139</v>
      </c>
      <c r="K164" s="13"/>
      <c r="L164" s="14">
        <f>E164-(E164*D164)</f>
        <v>39683.356800000001</v>
      </c>
    </row>
    <row r="165" spans="1:12" s="14" customFormat="1" ht="12.75" x14ac:dyDescent="0.2">
      <c r="A165" s="8" t="s">
        <v>31</v>
      </c>
      <c r="B165" s="9" t="s">
        <v>321</v>
      </c>
      <c r="C165" s="10" t="s">
        <v>348</v>
      </c>
      <c r="D165" s="9" t="s">
        <v>64</v>
      </c>
      <c r="E165" s="15">
        <v>38606.1</v>
      </c>
      <c r="F165" s="11">
        <v>0</v>
      </c>
      <c r="G165" s="52" t="s">
        <v>31</v>
      </c>
      <c r="H165" s="52" t="s">
        <v>42</v>
      </c>
      <c r="I165" s="9" t="s">
        <v>31</v>
      </c>
      <c r="J165" s="13" t="s">
        <v>139</v>
      </c>
      <c r="K165" s="13"/>
      <c r="L165" s="14">
        <f>E165-(E165*D165)</f>
        <v>37061.856</v>
      </c>
    </row>
    <row r="166" spans="1:12" s="14" customFormat="1" ht="12.75" x14ac:dyDescent="0.2">
      <c r="A166" s="8" t="s">
        <v>31</v>
      </c>
      <c r="B166" s="9" t="s">
        <v>322</v>
      </c>
      <c r="C166" s="10" t="s">
        <v>354</v>
      </c>
      <c r="D166" s="9" t="s">
        <v>64</v>
      </c>
      <c r="E166" s="12">
        <v>146954.51</v>
      </c>
      <c r="F166" s="12">
        <v>3.39</v>
      </c>
      <c r="G166" s="52" t="s">
        <v>31</v>
      </c>
      <c r="H166" s="52" t="s">
        <v>42</v>
      </c>
      <c r="I166" s="9" t="s">
        <v>31</v>
      </c>
      <c r="J166" s="13" t="s">
        <v>66</v>
      </c>
      <c r="K166" s="13"/>
      <c r="L166" s="14">
        <f>E166-(E166*D166)</f>
        <v>141076.3296</v>
      </c>
    </row>
    <row r="167" spans="1:12" s="14" customFormat="1" ht="12.75" x14ac:dyDescent="0.2">
      <c r="A167" s="8" t="s">
        <v>31</v>
      </c>
      <c r="B167" s="9" t="s">
        <v>324</v>
      </c>
      <c r="C167" s="10" t="s">
        <v>1813</v>
      </c>
      <c r="D167" s="9" t="s">
        <v>33</v>
      </c>
      <c r="E167" s="12">
        <v>26439.81</v>
      </c>
      <c r="F167" s="11">
        <v>5</v>
      </c>
      <c r="G167" s="52" t="s">
        <v>31</v>
      </c>
      <c r="H167" s="52" t="s">
        <v>1814</v>
      </c>
      <c r="I167" s="9" t="s">
        <v>31</v>
      </c>
      <c r="J167" s="13" t="s">
        <v>398</v>
      </c>
      <c r="K167" s="13"/>
      <c r="L167" s="14">
        <f>E167-(E167*D167)</f>
        <v>25117.819500000001</v>
      </c>
    </row>
    <row r="168" spans="1:12" s="14" customFormat="1" ht="12.75" x14ac:dyDescent="0.2">
      <c r="A168" s="8" t="s">
        <v>31</v>
      </c>
      <c r="B168" s="9" t="s">
        <v>325</v>
      </c>
      <c r="C168" s="10" t="s">
        <v>1896</v>
      </c>
      <c r="D168" s="9" t="s">
        <v>64</v>
      </c>
      <c r="E168" s="12">
        <v>7022.75</v>
      </c>
      <c r="F168" s="11">
        <v>4</v>
      </c>
      <c r="G168" s="52" t="s">
        <v>31</v>
      </c>
      <c r="H168" s="52" t="s">
        <v>1897</v>
      </c>
      <c r="I168" s="9" t="s">
        <v>31</v>
      </c>
      <c r="J168" s="13" t="s">
        <v>181</v>
      </c>
      <c r="K168" s="13"/>
      <c r="L168" s="14">
        <f>E168-(E168*D168)</f>
        <v>6741.84</v>
      </c>
    </row>
    <row r="169" spans="1:12" s="14" customFormat="1" ht="12.75" x14ac:dyDescent="0.2">
      <c r="A169" s="8" t="s">
        <v>31</v>
      </c>
      <c r="B169" s="9" t="s">
        <v>327</v>
      </c>
      <c r="C169" s="10" t="s">
        <v>359</v>
      </c>
      <c r="D169" s="9" t="s">
        <v>64</v>
      </c>
      <c r="E169" s="12">
        <v>1717.01</v>
      </c>
      <c r="F169" s="11">
        <v>3</v>
      </c>
      <c r="G169" s="52" t="s">
        <v>31</v>
      </c>
      <c r="H169" s="52" t="s">
        <v>360</v>
      </c>
      <c r="I169" s="9" t="s">
        <v>31</v>
      </c>
      <c r="J169" s="13" t="s">
        <v>361</v>
      </c>
      <c r="K169" s="13"/>
      <c r="L169" s="14">
        <f>E169-(E169*D169)</f>
        <v>1648.3296</v>
      </c>
    </row>
    <row r="170" spans="1:12" s="14" customFormat="1" ht="12.75" x14ac:dyDescent="0.2">
      <c r="A170" s="8" t="s">
        <v>31</v>
      </c>
      <c r="B170" s="9" t="s">
        <v>328</v>
      </c>
      <c r="C170" s="10" t="s">
        <v>363</v>
      </c>
      <c r="D170" s="9" t="s">
        <v>64</v>
      </c>
      <c r="E170" s="12">
        <v>1316.34</v>
      </c>
      <c r="F170" s="11">
        <v>3</v>
      </c>
      <c r="G170" s="52" t="s">
        <v>31</v>
      </c>
      <c r="H170" s="52" t="s">
        <v>360</v>
      </c>
      <c r="I170" s="9" t="s">
        <v>31</v>
      </c>
      <c r="J170" s="13" t="s">
        <v>361</v>
      </c>
      <c r="K170" s="13"/>
      <c r="L170" s="14">
        <f>E170-(E170*D170)</f>
        <v>1263.6863999999998</v>
      </c>
    </row>
    <row r="171" spans="1:12" s="14" customFormat="1" ht="12.75" x14ac:dyDescent="0.2">
      <c r="A171" s="8" t="s">
        <v>31</v>
      </c>
      <c r="B171" s="9" t="s">
        <v>329</v>
      </c>
      <c r="C171" s="10" t="s">
        <v>1469</v>
      </c>
      <c r="D171" s="9" t="s">
        <v>64</v>
      </c>
      <c r="E171" s="12">
        <v>35951.550000000003</v>
      </c>
      <c r="F171" s="11">
        <v>8</v>
      </c>
      <c r="G171" s="52" t="s">
        <v>31</v>
      </c>
      <c r="H171" s="52" t="s">
        <v>1134</v>
      </c>
      <c r="I171" s="9" t="s">
        <v>31</v>
      </c>
      <c r="J171" s="13" t="s">
        <v>111</v>
      </c>
      <c r="K171" s="13"/>
      <c r="L171" s="14">
        <f>E171-(E171*D171)</f>
        <v>34513.488000000005</v>
      </c>
    </row>
    <row r="172" spans="1:12" s="14" customFormat="1" ht="12.75" x14ac:dyDescent="0.2">
      <c r="A172" s="8" t="s">
        <v>31</v>
      </c>
      <c r="B172" s="9" t="s">
        <v>330</v>
      </c>
      <c r="C172" s="10" t="s">
        <v>365</v>
      </c>
      <c r="D172" s="9" t="s">
        <v>64</v>
      </c>
      <c r="E172" s="12">
        <v>5937.46</v>
      </c>
      <c r="F172" s="11">
        <v>7</v>
      </c>
      <c r="G172" s="52" t="s">
        <v>31</v>
      </c>
      <c r="H172" s="52" t="s">
        <v>170</v>
      </c>
      <c r="I172" s="9" t="s">
        <v>31</v>
      </c>
      <c r="J172" s="13" t="s">
        <v>139</v>
      </c>
      <c r="K172" s="13"/>
      <c r="L172" s="14">
        <f>E172-(E172*D172)</f>
        <v>5699.9615999999996</v>
      </c>
    </row>
    <row r="173" spans="1:12" s="14" customFormat="1" ht="12.75" x14ac:dyDescent="0.2">
      <c r="A173" s="8" t="s">
        <v>31</v>
      </c>
      <c r="B173" s="9" t="s">
        <v>333</v>
      </c>
      <c r="C173" s="10" t="s">
        <v>367</v>
      </c>
      <c r="D173" s="9" t="s">
        <v>64</v>
      </c>
      <c r="E173" s="12">
        <v>31005.53</v>
      </c>
      <c r="F173" s="11">
        <v>5</v>
      </c>
      <c r="G173" s="52" t="s">
        <v>31</v>
      </c>
      <c r="H173" s="52" t="s">
        <v>368</v>
      </c>
      <c r="I173" s="9" t="s">
        <v>31</v>
      </c>
      <c r="J173" s="13" t="s">
        <v>369</v>
      </c>
      <c r="K173" s="13"/>
      <c r="L173" s="14">
        <f>E173-(E173*D173)</f>
        <v>29765.308799999999</v>
      </c>
    </row>
    <row r="174" spans="1:12" s="14" customFormat="1" ht="12.75" x14ac:dyDescent="0.2">
      <c r="A174" s="8" t="s">
        <v>31</v>
      </c>
      <c r="B174" s="9" t="s">
        <v>334</v>
      </c>
      <c r="C174" s="10" t="s">
        <v>371</v>
      </c>
      <c r="D174" s="9" t="s">
        <v>64</v>
      </c>
      <c r="E174" s="12">
        <v>8226.19</v>
      </c>
      <c r="F174" s="11">
        <v>5</v>
      </c>
      <c r="G174" s="52" t="s">
        <v>31</v>
      </c>
      <c r="H174" s="52" t="s">
        <v>170</v>
      </c>
      <c r="I174" s="9" t="s">
        <v>31</v>
      </c>
      <c r="J174" s="13" t="s">
        <v>188</v>
      </c>
      <c r="K174" s="13"/>
      <c r="L174" s="14">
        <f>E174-(E174*D174)</f>
        <v>7897.1424000000006</v>
      </c>
    </row>
    <row r="175" spans="1:12" s="14" customFormat="1" ht="12.75" x14ac:dyDescent="0.2">
      <c r="A175" s="8" t="s">
        <v>31</v>
      </c>
      <c r="B175" s="9" t="s">
        <v>335</v>
      </c>
      <c r="C175" s="10" t="s">
        <v>1815</v>
      </c>
      <c r="D175" s="9" t="s">
        <v>64</v>
      </c>
      <c r="E175" s="15">
        <v>30171.9</v>
      </c>
      <c r="F175" s="11">
        <v>12</v>
      </c>
      <c r="G175" s="52" t="s">
        <v>31</v>
      </c>
      <c r="H175" s="52" t="s">
        <v>1816</v>
      </c>
      <c r="I175" s="9" t="s">
        <v>31</v>
      </c>
      <c r="J175" s="13" t="s">
        <v>103</v>
      </c>
      <c r="K175" s="13"/>
      <c r="L175" s="14">
        <f>E175-(E175*D175)</f>
        <v>28965.024000000001</v>
      </c>
    </row>
    <row r="176" spans="1:12" s="14" customFormat="1" ht="12.75" x14ac:dyDescent="0.2">
      <c r="A176" s="8" t="s">
        <v>31</v>
      </c>
      <c r="B176" s="9" t="s">
        <v>338</v>
      </c>
      <c r="C176" s="10" t="s">
        <v>373</v>
      </c>
      <c r="D176" s="9" t="s">
        <v>64</v>
      </c>
      <c r="E176" s="12">
        <v>13762.14</v>
      </c>
      <c r="F176" s="11">
        <v>5</v>
      </c>
      <c r="G176" s="52" t="s">
        <v>31</v>
      </c>
      <c r="H176" s="52" t="s">
        <v>374</v>
      </c>
      <c r="I176" s="9" t="s">
        <v>31</v>
      </c>
      <c r="J176" s="13" t="s">
        <v>39</v>
      </c>
      <c r="K176" s="13"/>
      <c r="L176" s="14">
        <f>E176-(E176*D176)</f>
        <v>13211.654399999999</v>
      </c>
    </row>
    <row r="177" spans="1:12" s="14" customFormat="1" ht="22.5" x14ac:dyDescent="0.2">
      <c r="A177" s="8" t="s">
        <v>31</v>
      </c>
      <c r="B177" s="9" t="s">
        <v>339</v>
      </c>
      <c r="C177" s="10" t="s">
        <v>376</v>
      </c>
      <c r="D177" s="9" t="s">
        <v>37</v>
      </c>
      <c r="E177" s="11">
        <v>5950</v>
      </c>
      <c r="F177" s="11">
        <v>0</v>
      </c>
      <c r="G177" s="52" t="s">
        <v>31</v>
      </c>
      <c r="H177" s="52" t="s">
        <v>122</v>
      </c>
      <c r="I177" s="9" t="s">
        <v>31</v>
      </c>
      <c r="J177" s="13" t="s">
        <v>123</v>
      </c>
      <c r="K177" s="13"/>
      <c r="L177" s="70">
        <v>5950</v>
      </c>
    </row>
    <row r="178" spans="1:12" s="14" customFormat="1" ht="12.75" x14ac:dyDescent="0.2">
      <c r="A178" s="8" t="s">
        <v>31</v>
      </c>
      <c r="B178" s="9" t="s">
        <v>340</v>
      </c>
      <c r="C178" s="10" t="s">
        <v>1461</v>
      </c>
      <c r="D178" s="9" t="s">
        <v>64</v>
      </c>
      <c r="E178" s="12">
        <v>17900.669999999998</v>
      </c>
      <c r="F178" s="11">
        <v>0</v>
      </c>
      <c r="G178" s="52" t="s">
        <v>31</v>
      </c>
      <c r="H178" s="52" t="s">
        <v>42</v>
      </c>
      <c r="I178" s="9" t="s">
        <v>31</v>
      </c>
      <c r="J178" s="13" t="s">
        <v>154</v>
      </c>
      <c r="K178" s="13"/>
      <c r="L178" s="14">
        <f>E178-(E178*D178)</f>
        <v>17184.643199999999</v>
      </c>
    </row>
    <row r="179" spans="1:12" s="14" customFormat="1" ht="12.75" x14ac:dyDescent="0.2">
      <c r="A179" s="8" t="s">
        <v>31</v>
      </c>
      <c r="B179" s="9" t="s">
        <v>341</v>
      </c>
      <c r="C179" s="10" t="s">
        <v>1322</v>
      </c>
      <c r="D179" s="9" t="s">
        <v>33</v>
      </c>
      <c r="E179" s="12">
        <v>499.57</v>
      </c>
      <c r="F179" s="11">
        <v>15</v>
      </c>
      <c r="G179" s="52" t="s">
        <v>31</v>
      </c>
      <c r="H179" s="52" t="s">
        <v>170</v>
      </c>
      <c r="I179" s="9" t="s">
        <v>31</v>
      </c>
      <c r="J179" s="13" t="s">
        <v>89</v>
      </c>
      <c r="K179" s="13"/>
      <c r="L179" s="14">
        <f>E179-(E179*D179)</f>
        <v>474.5915</v>
      </c>
    </row>
    <row r="180" spans="1:12" s="14" customFormat="1" ht="12.75" x14ac:dyDescent="0.2">
      <c r="A180" s="8" t="s">
        <v>31</v>
      </c>
      <c r="B180" s="9" t="s">
        <v>343</v>
      </c>
      <c r="C180" s="10" t="s">
        <v>1898</v>
      </c>
      <c r="D180" s="9" t="s">
        <v>64</v>
      </c>
      <c r="E180" s="12">
        <v>542.54999999999995</v>
      </c>
      <c r="F180" s="11">
        <v>10</v>
      </c>
      <c r="G180" s="52" t="s">
        <v>31</v>
      </c>
      <c r="H180" s="52" t="s">
        <v>170</v>
      </c>
      <c r="I180" s="9" t="s">
        <v>31</v>
      </c>
      <c r="J180" s="13" t="s">
        <v>276</v>
      </c>
      <c r="K180" s="13"/>
      <c r="L180" s="14">
        <f>E180-(E180*D180)</f>
        <v>520.84799999999996</v>
      </c>
    </row>
    <row r="181" spans="1:12" s="14" customFormat="1" ht="12.75" x14ac:dyDescent="0.2">
      <c r="A181" s="8" t="s">
        <v>31</v>
      </c>
      <c r="B181" s="9" t="s">
        <v>344</v>
      </c>
      <c r="C181" s="10" t="s">
        <v>383</v>
      </c>
      <c r="D181" s="9" t="s">
        <v>64</v>
      </c>
      <c r="E181" s="11">
        <v>963</v>
      </c>
      <c r="F181" s="11">
        <v>7</v>
      </c>
      <c r="G181" s="52" t="s">
        <v>31</v>
      </c>
      <c r="H181" s="52" t="s">
        <v>384</v>
      </c>
      <c r="I181" s="9" t="s">
        <v>31</v>
      </c>
      <c r="J181" s="13" t="s">
        <v>219</v>
      </c>
      <c r="K181" s="13"/>
      <c r="L181" s="14">
        <f>E181-(E181*D181)</f>
        <v>924.48</v>
      </c>
    </row>
    <row r="182" spans="1:12" s="14" customFormat="1" ht="12.75" x14ac:dyDescent="0.2">
      <c r="A182" s="8" t="s">
        <v>31</v>
      </c>
      <c r="B182" s="9" t="s">
        <v>345</v>
      </c>
      <c r="C182" s="10" t="s">
        <v>1818</v>
      </c>
      <c r="D182" s="9" t="s">
        <v>64</v>
      </c>
      <c r="E182" s="11">
        <v>69288</v>
      </c>
      <c r="F182" s="11">
        <v>0</v>
      </c>
      <c r="G182" s="52" t="s">
        <v>31</v>
      </c>
      <c r="H182" s="52" t="s">
        <v>153</v>
      </c>
      <c r="I182" s="9" t="s">
        <v>31</v>
      </c>
      <c r="J182" s="13" t="s">
        <v>39</v>
      </c>
      <c r="K182" s="13"/>
      <c r="L182" s="14">
        <f>E182-(E182*D182)</f>
        <v>66516.479999999996</v>
      </c>
    </row>
    <row r="183" spans="1:12" s="14" customFormat="1" ht="12.75" x14ac:dyDescent="0.2">
      <c r="A183" s="8" t="s">
        <v>31</v>
      </c>
      <c r="B183" s="9" t="s">
        <v>347</v>
      </c>
      <c r="C183" s="10" t="s">
        <v>1819</v>
      </c>
      <c r="D183" s="9" t="s">
        <v>64</v>
      </c>
      <c r="E183" s="12">
        <v>100368.96000000001</v>
      </c>
      <c r="F183" s="11">
        <v>0</v>
      </c>
      <c r="G183" s="52" t="s">
        <v>31</v>
      </c>
      <c r="H183" s="52" t="s">
        <v>153</v>
      </c>
      <c r="I183" s="9" t="s">
        <v>31</v>
      </c>
      <c r="J183" s="13" t="s">
        <v>398</v>
      </c>
      <c r="K183" s="13"/>
      <c r="L183" s="14">
        <f>E183-(E183*D183)</f>
        <v>96354.2016</v>
      </c>
    </row>
    <row r="184" spans="1:12" s="14" customFormat="1" ht="12.75" x14ac:dyDescent="0.2">
      <c r="A184" s="8" t="s">
        <v>31</v>
      </c>
      <c r="B184" s="9" t="s">
        <v>349</v>
      </c>
      <c r="C184" s="10" t="s">
        <v>1820</v>
      </c>
      <c r="D184" s="9" t="s">
        <v>64</v>
      </c>
      <c r="E184" s="12">
        <v>74320.350000000006</v>
      </c>
      <c r="F184" s="11">
        <v>-5</v>
      </c>
      <c r="G184" s="52" t="s">
        <v>31</v>
      </c>
      <c r="H184" s="52" t="s">
        <v>1821</v>
      </c>
      <c r="I184" s="9" t="s">
        <v>31</v>
      </c>
      <c r="J184" s="13" t="s">
        <v>34</v>
      </c>
      <c r="K184" s="13"/>
      <c r="L184" s="14">
        <f>E184-(E184*D184)</f>
        <v>71347.536000000007</v>
      </c>
    </row>
    <row r="185" spans="1:12" s="14" customFormat="1" ht="12.75" x14ac:dyDescent="0.2">
      <c r="A185" s="8" t="s">
        <v>31</v>
      </c>
      <c r="B185" s="9" t="s">
        <v>350</v>
      </c>
      <c r="C185" s="10" t="s">
        <v>387</v>
      </c>
      <c r="D185" s="9" t="s">
        <v>64</v>
      </c>
      <c r="E185" s="11">
        <v>1500</v>
      </c>
      <c r="F185" s="11">
        <v>0</v>
      </c>
      <c r="G185" s="52" t="s">
        <v>31</v>
      </c>
      <c r="H185" s="52" t="s">
        <v>360</v>
      </c>
      <c r="I185" s="9" t="s">
        <v>31</v>
      </c>
      <c r="J185" s="13" t="s">
        <v>200</v>
      </c>
      <c r="K185" s="13"/>
      <c r="L185" s="14">
        <f>E185-(E185*D185)</f>
        <v>1440</v>
      </c>
    </row>
    <row r="186" spans="1:12" s="14" customFormat="1" ht="12.75" x14ac:dyDescent="0.2">
      <c r="A186" s="8" t="s">
        <v>31</v>
      </c>
      <c r="B186" s="9" t="s">
        <v>351</v>
      </c>
      <c r="C186" s="10" t="s">
        <v>389</v>
      </c>
      <c r="D186" s="9" t="s">
        <v>64</v>
      </c>
      <c r="E186" s="12">
        <v>4578.29</v>
      </c>
      <c r="F186" s="11">
        <v>10</v>
      </c>
      <c r="G186" s="52" t="s">
        <v>1465</v>
      </c>
      <c r="H186" s="52" t="s">
        <v>390</v>
      </c>
      <c r="I186" s="9" t="s">
        <v>31</v>
      </c>
      <c r="J186" s="13" t="s">
        <v>93</v>
      </c>
      <c r="K186" s="13"/>
      <c r="L186" s="14">
        <f>E186-(E186*D186)</f>
        <v>4395.1584000000003</v>
      </c>
    </row>
    <row r="187" spans="1:12" s="14" customFormat="1" ht="12.75" x14ac:dyDescent="0.2">
      <c r="A187" s="8" t="s">
        <v>31</v>
      </c>
      <c r="B187" s="9" t="s">
        <v>352</v>
      </c>
      <c r="C187" s="10" t="s">
        <v>1822</v>
      </c>
      <c r="D187" s="9" t="s">
        <v>64</v>
      </c>
      <c r="E187" s="12">
        <v>37796.160000000003</v>
      </c>
      <c r="F187" s="11">
        <v>0</v>
      </c>
      <c r="G187" s="52" t="s">
        <v>31</v>
      </c>
      <c r="H187" s="52" t="s">
        <v>1823</v>
      </c>
      <c r="I187" s="9" t="s">
        <v>31</v>
      </c>
      <c r="J187" s="13" t="s">
        <v>66</v>
      </c>
      <c r="K187" s="13"/>
      <c r="L187" s="14">
        <f>E187-(E187*D187)</f>
        <v>36284.313600000001</v>
      </c>
    </row>
    <row r="188" spans="1:12" s="14" customFormat="1" ht="12.75" x14ac:dyDescent="0.2">
      <c r="A188" s="8" t="s">
        <v>31</v>
      </c>
      <c r="B188" s="9" t="s">
        <v>353</v>
      </c>
      <c r="C188" s="10" t="s">
        <v>392</v>
      </c>
      <c r="D188" s="9" t="s">
        <v>64</v>
      </c>
      <c r="E188" s="12">
        <v>1026392.78</v>
      </c>
      <c r="F188" s="11">
        <v>15</v>
      </c>
      <c r="G188" s="52" t="s">
        <v>31</v>
      </c>
      <c r="H188" s="52" t="s">
        <v>393</v>
      </c>
      <c r="I188" s="9" t="s">
        <v>31</v>
      </c>
      <c r="J188" s="13" t="s">
        <v>39</v>
      </c>
      <c r="K188" s="13"/>
      <c r="L188" s="14">
        <f>E188-(E188*D188)</f>
        <v>985337.06880000001</v>
      </c>
    </row>
    <row r="189" spans="1:12" s="14" customFormat="1" ht="12.75" x14ac:dyDescent="0.2">
      <c r="A189" s="8" t="s">
        <v>31</v>
      </c>
      <c r="B189" s="9" t="s">
        <v>355</v>
      </c>
      <c r="C189" s="10" t="s">
        <v>392</v>
      </c>
      <c r="D189" s="9" t="s">
        <v>64</v>
      </c>
      <c r="E189" s="12">
        <v>1026392.78</v>
      </c>
      <c r="F189" s="11">
        <v>15</v>
      </c>
      <c r="G189" s="52" t="s">
        <v>31</v>
      </c>
      <c r="H189" s="52" t="s">
        <v>393</v>
      </c>
      <c r="I189" s="9" t="s">
        <v>31</v>
      </c>
      <c r="J189" s="13" t="s">
        <v>39</v>
      </c>
      <c r="K189" s="13"/>
      <c r="L189" s="14">
        <f>E189-(E189*D189)</f>
        <v>985337.06880000001</v>
      </c>
    </row>
    <row r="190" spans="1:12" s="14" customFormat="1" ht="12.75" x14ac:dyDescent="0.2">
      <c r="A190" s="8" t="s">
        <v>31</v>
      </c>
      <c r="B190" s="9" t="s">
        <v>357</v>
      </c>
      <c r="C190" s="10" t="s">
        <v>396</v>
      </c>
      <c r="D190" s="9" t="s">
        <v>33</v>
      </c>
      <c r="E190" s="12">
        <v>352469.04</v>
      </c>
      <c r="F190" s="11">
        <v>15</v>
      </c>
      <c r="G190" s="52" t="s">
        <v>31</v>
      </c>
      <c r="H190" s="52" t="s">
        <v>397</v>
      </c>
      <c r="I190" s="9" t="s">
        <v>31</v>
      </c>
      <c r="J190" s="13" t="s">
        <v>398</v>
      </c>
      <c r="K190" s="13"/>
      <c r="L190" s="14">
        <f>E190-(E190*D190)</f>
        <v>334845.58799999999</v>
      </c>
    </row>
    <row r="191" spans="1:12" s="14" customFormat="1" ht="12.75" x14ac:dyDescent="0.2">
      <c r="A191" s="8" t="s">
        <v>31</v>
      </c>
      <c r="B191" s="9" t="s">
        <v>358</v>
      </c>
      <c r="C191" s="10" t="s">
        <v>400</v>
      </c>
      <c r="D191" s="9" t="s">
        <v>1743</v>
      </c>
      <c r="E191" s="12">
        <v>101556.11</v>
      </c>
      <c r="F191" s="11">
        <v>15</v>
      </c>
      <c r="G191" s="52" t="s">
        <v>31</v>
      </c>
      <c r="H191" s="52" t="s">
        <v>401</v>
      </c>
      <c r="I191" s="9" t="s">
        <v>31</v>
      </c>
      <c r="J191" s="13" t="s">
        <v>43</v>
      </c>
      <c r="K191" s="13"/>
      <c r="L191" s="14">
        <f>E191-(E191*4.5%)</f>
        <v>96986.085049999994</v>
      </c>
    </row>
    <row r="192" spans="1:12" s="14" customFormat="1" ht="12.75" x14ac:dyDescent="0.2">
      <c r="A192" s="8" t="s">
        <v>31</v>
      </c>
      <c r="B192" s="9" t="s">
        <v>362</v>
      </c>
      <c r="C192" s="10" t="s">
        <v>400</v>
      </c>
      <c r="D192" s="9" t="s">
        <v>1743</v>
      </c>
      <c r="E192" s="12">
        <v>99847.54</v>
      </c>
      <c r="F192" s="11">
        <v>15</v>
      </c>
      <c r="G192" s="52" t="s">
        <v>31</v>
      </c>
      <c r="H192" s="52" t="s">
        <v>401</v>
      </c>
      <c r="I192" s="9" t="s">
        <v>31</v>
      </c>
      <c r="J192" s="13" t="s">
        <v>73</v>
      </c>
      <c r="K192" s="13"/>
      <c r="L192" s="14">
        <f>E192-(E192*4.5%)</f>
        <v>95354.400699999998</v>
      </c>
    </row>
    <row r="193" spans="1:12" s="14" customFormat="1" ht="12.75" x14ac:dyDescent="0.2">
      <c r="A193" s="8" t="s">
        <v>31</v>
      </c>
      <c r="B193" s="9" t="s">
        <v>364</v>
      </c>
      <c r="C193" s="10" t="s">
        <v>1334</v>
      </c>
      <c r="D193" s="9" t="s">
        <v>64</v>
      </c>
      <c r="E193" s="12">
        <v>48853.32</v>
      </c>
      <c r="F193" s="11">
        <v>15</v>
      </c>
      <c r="G193" s="52" t="s">
        <v>31</v>
      </c>
      <c r="H193" s="52" t="s">
        <v>269</v>
      </c>
      <c r="I193" s="9" t="s">
        <v>31</v>
      </c>
      <c r="J193" s="13" t="s">
        <v>53</v>
      </c>
      <c r="K193" s="13"/>
      <c r="L193" s="14">
        <f>E193-(E193*D193)</f>
        <v>46899.1872</v>
      </c>
    </row>
    <row r="194" spans="1:12" s="14" customFormat="1" ht="12.75" x14ac:dyDescent="0.2">
      <c r="A194" s="8" t="s">
        <v>31</v>
      </c>
      <c r="B194" s="9" t="s">
        <v>366</v>
      </c>
      <c r="C194" s="10" t="s">
        <v>1824</v>
      </c>
      <c r="D194" s="9" t="s">
        <v>64</v>
      </c>
      <c r="E194" s="12">
        <v>54402.239999999998</v>
      </c>
      <c r="F194" s="11">
        <v>0</v>
      </c>
      <c r="G194" s="52" t="s">
        <v>31</v>
      </c>
      <c r="H194" s="52" t="s">
        <v>1825</v>
      </c>
      <c r="I194" s="9" t="s">
        <v>31</v>
      </c>
      <c r="J194" s="13" t="s">
        <v>53</v>
      </c>
      <c r="K194" s="13"/>
      <c r="L194" s="14">
        <f>E194-(E194*D194)</f>
        <v>52226.150399999999</v>
      </c>
    </row>
    <row r="195" spans="1:12" s="14" customFormat="1" ht="12.75" x14ac:dyDescent="0.2">
      <c r="A195" s="8" t="s">
        <v>31</v>
      </c>
      <c r="B195" s="9" t="s">
        <v>370</v>
      </c>
      <c r="C195" s="10" t="s">
        <v>1826</v>
      </c>
      <c r="D195" s="9" t="s">
        <v>64</v>
      </c>
      <c r="E195" s="12">
        <v>34026.239999999998</v>
      </c>
      <c r="F195" s="11">
        <v>0</v>
      </c>
      <c r="G195" s="52" t="s">
        <v>31</v>
      </c>
      <c r="H195" s="52" t="s">
        <v>1825</v>
      </c>
      <c r="I195" s="9" t="s">
        <v>31</v>
      </c>
      <c r="J195" s="13" t="s">
        <v>53</v>
      </c>
      <c r="K195" s="13"/>
      <c r="L195" s="14">
        <f>E195-(E195*D195)</f>
        <v>32665.190399999999</v>
      </c>
    </row>
    <row r="196" spans="1:12" s="14" customFormat="1" ht="12.75" x14ac:dyDescent="0.2">
      <c r="A196" s="8" t="s">
        <v>31</v>
      </c>
      <c r="B196" s="9" t="s">
        <v>372</v>
      </c>
      <c r="C196" s="10" t="s">
        <v>1335</v>
      </c>
      <c r="D196" s="9" t="s">
        <v>64</v>
      </c>
      <c r="E196" s="11">
        <v>22785</v>
      </c>
      <c r="F196" s="11">
        <v>5</v>
      </c>
      <c r="G196" s="52" t="s">
        <v>1465</v>
      </c>
      <c r="H196" s="52" t="s">
        <v>404</v>
      </c>
      <c r="I196" s="9" t="s">
        <v>31</v>
      </c>
      <c r="J196" s="13" t="s">
        <v>73</v>
      </c>
      <c r="K196" s="13"/>
      <c r="L196" s="14">
        <f>E196-(E196*D196)</f>
        <v>21873.599999999999</v>
      </c>
    </row>
    <row r="197" spans="1:12" s="14" customFormat="1" ht="12.75" x14ac:dyDescent="0.2">
      <c r="A197" s="8" t="s">
        <v>31</v>
      </c>
      <c r="B197" s="9" t="s">
        <v>375</v>
      </c>
      <c r="C197" s="10" t="s">
        <v>1827</v>
      </c>
      <c r="D197" s="9" t="s">
        <v>64</v>
      </c>
      <c r="E197" s="12">
        <v>23651.39</v>
      </c>
      <c r="F197" s="11">
        <v>0</v>
      </c>
      <c r="G197" s="52" t="s">
        <v>31</v>
      </c>
      <c r="H197" s="52" t="s">
        <v>1828</v>
      </c>
      <c r="I197" s="9" t="s">
        <v>31</v>
      </c>
      <c r="J197" s="13" t="s">
        <v>66</v>
      </c>
      <c r="K197" s="13"/>
      <c r="L197" s="14">
        <f>E197-(E197*D197)</f>
        <v>22705.3344</v>
      </c>
    </row>
    <row r="198" spans="1:12" s="14" customFormat="1" ht="12.75" x14ac:dyDescent="0.2">
      <c r="A198" s="8" t="s">
        <v>31</v>
      </c>
      <c r="B198" s="9" t="s">
        <v>377</v>
      </c>
      <c r="C198" s="10" t="s">
        <v>1829</v>
      </c>
      <c r="D198" s="9" t="s">
        <v>64</v>
      </c>
      <c r="E198" s="12">
        <v>61464.25</v>
      </c>
      <c r="F198" s="11">
        <v>0</v>
      </c>
      <c r="G198" s="52" t="s">
        <v>31</v>
      </c>
      <c r="H198" s="52" t="s">
        <v>1828</v>
      </c>
      <c r="I198" s="9" t="s">
        <v>31</v>
      </c>
      <c r="J198" s="13" t="s">
        <v>66</v>
      </c>
      <c r="K198" s="13"/>
      <c r="L198" s="14">
        <f>E198-(E198*D198)</f>
        <v>59005.68</v>
      </c>
    </row>
    <row r="199" spans="1:12" s="14" customFormat="1" ht="12.75" x14ac:dyDescent="0.2">
      <c r="A199" s="8" t="s">
        <v>31</v>
      </c>
      <c r="B199" s="9" t="s">
        <v>380</v>
      </c>
      <c r="C199" s="10" t="s">
        <v>1899</v>
      </c>
      <c r="D199" s="9" t="s">
        <v>64</v>
      </c>
      <c r="E199" s="12">
        <v>34080.33</v>
      </c>
      <c r="F199" s="11">
        <v>11</v>
      </c>
      <c r="G199" s="52" t="s">
        <v>31</v>
      </c>
      <c r="H199" s="52" t="s">
        <v>502</v>
      </c>
      <c r="I199" s="9" t="s">
        <v>31</v>
      </c>
      <c r="J199" s="13" t="s">
        <v>181</v>
      </c>
      <c r="K199" s="13"/>
      <c r="L199" s="14">
        <f>E199-(E199*D199)</f>
        <v>32717.116800000003</v>
      </c>
    </row>
    <row r="200" spans="1:12" s="14" customFormat="1" ht="12.75" x14ac:dyDescent="0.2">
      <c r="A200" s="8" t="s">
        <v>31</v>
      </c>
      <c r="B200" s="9" t="s">
        <v>381</v>
      </c>
      <c r="C200" s="10" t="s">
        <v>407</v>
      </c>
      <c r="D200" s="9" t="s">
        <v>562</v>
      </c>
      <c r="E200" s="12">
        <v>135436.87</v>
      </c>
      <c r="F200" s="11">
        <v>15</v>
      </c>
      <c r="G200" s="52" t="s">
        <v>31</v>
      </c>
      <c r="H200" s="52" t="s">
        <v>408</v>
      </c>
      <c r="I200" s="9" t="s">
        <v>31</v>
      </c>
      <c r="J200" s="13" t="s">
        <v>181</v>
      </c>
      <c r="K200" s="13"/>
      <c r="L200" s="14">
        <f>E200-(E200*D200)</f>
        <v>131373.76389999999</v>
      </c>
    </row>
    <row r="201" spans="1:12" s="14" customFormat="1" ht="12.75" x14ac:dyDescent="0.2">
      <c r="A201" s="8" t="s">
        <v>31</v>
      </c>
      <c r="B201" s="9" t="s">
        <v>382</v>
      </c>
      <c r="C201" s="10" t="s">
        <v>1470</v>
      </c>
      <c r="D201" s="9" t="s">
        <v>492</v>
      </c>
      <c r="E201" s="12">
        <v>138627.28</v>
      </c>
      <c r="F201" s="11">
        <v>15</v>
      </c>
      <c r="G201" s="52" t="s">
        <v>31</v>
      </c>
      <c r="H201" s="52" t="s">
        <v>408</v>
      </c>
      <c r="I201" s="9" t="s">
        <v>31</v>
      </c>
      <c r="J201" s="13" t="s">
        <v>154</v>
      </c>
      <c r="K201" s="13"/>
      <c r="L201" s="14">
        <f>E201-(E201*D201)</f>
        <v>135854.73439999999</v>
      </c>
    </row>
    <row r="202" spans="1:12" s="14" customFormat="1" ht="12.75" x14ac:dyDescent="0.2">
      <c r="A202" s="8" t="s">
        <v>31</v>
      </c>
      <c r="B202" s="9" t="s">
        <v>1932</v>
      </c>
      <c r="C202" s="10" t="s">
        <v>1765</v>
      </c>
      <c r="D202" s="9" t="s">
        <v>1755</v>
      </c>
      <c r="E202" s="12">
        <v>21381.360000000001</v>
      </c>
      <c r="F202" s="15">
        <v>0.1</v>
      </c>
      <c r="G202" s="52" t="s">
        <v>31</v>
      </c>
      <c r="H202" s="52" t="s">
        <v>105</v>
      </c>
      <c r="I202" s="9" t="s">
        <v>31</v>
      </c>
      <c r="J202" s="13" t="s">
        <v>93</v>
      </c>
      <c r="K202" s="13"/>
      <c r="L202" s="14">
        <f>E202-(E202*D202)</f>
        <v>19884.664799999999</v>
      </c>
    </row>
    <row r="203" spans="1:12" s="14" customFormat="1" ht="12.75" x14ac:dyDescent="0.2">
      <c r="A203" s="8" t="s">
        <v>31</v>
      </c>
      <c r="B203" s="9" t="s">
        <v>385</v>
      </c>
      <c r="C203" s="10" t="s">
        <v>412</v>
      </c>
      <c r="D203" s="9" t="s">
        <v>64</v>
      </c>
      <c r="E203" s="11">
        <v>1400</v>
      </c>
      <c r="F203" s="11">
        <v>-30</v>
      </c>
      <c r="G203" s="52" t="s">
        <v>31</v>
      </c>
      <c r="H203" s="52" t="s">
        <v>413</v>
      </c>
      <c r="I203" s="9" t="s">
        <v>31</v>
      </c>
      <c r="J203" s="13" t="s">
        <v>43</v>
      </c>
      <c r="K203" s="13"/>
      <c r="L203" s="14">
        <f>E203-(E203*D203)</f>
        <v>1344</v>
      </c>
    </row>
    <row r="204" spans="1:12" s="14" customFormat="1" ht="12.75" x14ac:dyDescent="0.2">
      <c r="A204" s="8" t="s">
        <v>31</v>
      </c>
      <c r="B204" s="9" t="s">
        <v>386</v>
      </c>
      <c r="C204" s="10" t="s">
        <v>1830</v>
      </c>
      <c r="D204" s="9" t="s">
        <v>64</v>
      </c>
      <c r="E204" s="15">
        <v>535.5</v>
      </c>
      <c r="F204" s="11">
        <v>5</v>
      </c>
      <c r="G204" s="52" t="s">
        <v>31</v>
      </c>
      <c r="H204" s="52" t="s">
        <v>125</v>
      </c>
      <c r="I204" s="9" t="s">
        <v>31</v>
      </c>
      <c r="J204" s="13" t="s">
        <v>164</v>
      </c>
      <c r="K204" s="13"/>
      <c r="L204" s="14">
        <f>E204-(E204*D204)</f>
        <v>514.08000000000004</v>
      </c>
    </row>
    <row r="205" spans="1:12" s="14" customFormat="1" ht="12.75" x14ac:dyDescent="0.2">
      <c r="A205" s="8" t="s">
        <v>31</v>
      </c>
      <c r="B205" s="9" t="s">
        <v>388</v>
      </c>
      <c r="C205" s="10" t="s">
        <v>416</v>
      </c>
      <c r="D205" s="9" t="s">
        <v>1743</v>
      </c>
      <c r="E205" s="12">
        <v>96510.38</v>
      </c>
      <c r="F205" s="11">
        <v>15</v>
      </c>
      <c r="G205" s="52" t="s">
        <v>31</v>
      </c>
      <c r="H205" s="52" t="s">
        <v>417</v>
      </c>
      <c r="I205" s="9" t="s">
        <v>31</v>
      </c>
      <c r="J205" s="13" t="s">
        <v>160</v>
      </c>
      <c r="K205" s="13"/>
      <c r="L205" s="14">
        <f>E205-(E205*4.5%)</f>
        <v>92167.41290000001</v>
      </c>
    </row>
    <row r="206" spans="1:12" s="14" customFormat="1" ht="12.75" x14ac:dyDescent="0.2">
      <c r="A206" s="8" t="s">
        <v>31</v>
      </c>
      <c r="B206" s="9" t="s">
        <v>391</v>
      </c>
      <c r="C206" s="10" t="s">
        <v>1336</v>
      </c>
      <c r="D206" s="9" t="s">
        <v>1743</v>
      </c>
      <c r="E206" s="12">
        <v>208690.27</v>
      </c>
      <c r="F206" s="11">
        <v>15</v>
      </c>
      <c r="G206" s="52" t="s">
        <v>31</v>
      </c>
      <c r="H206" s="52" t="s">
        <v>417</v>
      </c>
      <c r="I206" s="9" t="s">
        <v>31</v>
      </c>
      <c r="J206" s="13" t="s">
        <v>419</v>
      </c>
      <c r="K206" s="13"/>
      <c r="L206" s="14">
        <f>E206-(E206*4.5%)</f>
        <v>199299.20784999998</v>
      </c>
    </row>
    <row r="207" spans="1:12" s="14" customFormat="1" ht="12.75" x14ac:dyDescent="0.2">
      <c r="A207" s="8" t="s">
        <v>31</v>
      </c>
      <c r="B207" s="9" t="s">
        <v>394</v>
      </c>
      <c r="C207" s="10" t="s">
        <v>1336</v>
      </c>
      <c r="D207" s="9" t="s">
        <v>1743</v>
      </c>
      <c r="E207" s="12">
        <v>208690.27</v>
      </c>
      <c r="F207" s="11">
        <v>15</v>
      </c>
      <c r="G207" s="52" t="s">
        <v>31</v>
      </c>
      <c r="H207" s="52" t="s">
        <v>417</v>
      </c>
      <c r="I207" s="9" t="s">
        <v>31</v>
      </c>
      <c r="J207" s="13" t="s">
        <v>419</v>
      </c>
      <c r="K207" s="13"/>
      <c r="L207" s="14">
        <f>E207-(E207*4.5%)</f>
        <v>199299.20784999998</v>
      </c>
    </row>
    <row r="208" spans="1:12" s="14" customFormat="1" ht="12.75" x14ac:dyDescent="0.2">
      <c r="A208" s="8" t="s">
        <v>31</v>
      </c>
      <c r="B208" s="9" t="s">
        <v>395</v>
      </c>
      <c r="C208" s="10" t="s">
        <v>422</v>
      </c>
      <c r="D208" s="9" t="s">
        <v>1743</v>
      </c>
      <c r="E208" s="15">
        <v>96020.800000000003</v>
      </c>
      <c r="F208" s="11">
        <v>15</v>
      </c>
      <c r="G208" s="52" t="s">
        <v>31</v>
      </c>
      <c r="H208" s="52" t="s">
        <v>417</v>
      </c>
      <c r="I208" s="9" t="s">
        <v>31</v>
      </c>
      <c r="J208" s="13" t="s">
        <v>423</v>
      </c>
      <c r="K208" s="13"/>
      <c r="L208" s="14">
        <f>E208-(E208*4.5%)</f>
        <v>91699.864000000001</v>
      </c>
    </row>
    <row r="209" spans="1:12" s="14" customFormat="1" ht="12.75" x14ac:dyDescent="0.2">
      <c r="A209" s="8" t="s">
        <v>31</v>
      </c>
      <c r="B209" s="9" t="s">
        <v>399</v>
      </c>
      <c r="C209" s="10" t="s">
        <v>426</v>
      </c>
      <c r="D209" s="9" t="s">
        <v>1743</v>
      </c>
      <c r="E209" s="12">
        <v>169608.45</v>
      </c>
      <c r="F209" s="11">
        <v>15</v>
      </c>
      <c r="G209" s="52" t="s">
        <v>31</v>
      </c>
      <c r="H209" s="52" t="s">
        <v>417</v>
      </c>
      <c r="I209" s="9" t="s">
        <v>31</v>
      </c>
      <c r="J209" s="13" t="s">
        <v>219</v>
      </c>
      <c r="K209" s="13"/>
      <c r="L209" s="14">
        <f>E209-(E209*4.5%)</f>
        <v>161976.06975000002</v>
      </c>
    </row>
    <row r="210" spans="1:12" s="14" customFormat="1" ht="12.75" x14ac:dyDescent="0.2">
      <c r="A210" s="8" t="s">
        <v>31</v>
      </c>
      <c r="B210" s="9" t="s">
        <v>402</v>
      </c>
      <c r="C210" s="10" t="s">
        <v>426</v>
      </c>
      <c r="D210" s="9" t="s">
        <v>1743</v>
      </c>
      <c r="E210" s="12">
        <v>169892.39</v>
      </c>
      <c r="F210" s="11">
        <v>15</v>
      </c>
      <c r="G210" s="52" t="s">
        <v>31</v>
      </c>
      <c r="H210" s="52" t="s">
        <v>417</v>
      </c>
      <c r="I210" s="9" t="s">
        <v>31</v>
      </c>
      <c r="J210" s="13" t="s">
        <v>219</v>
      </c>
      <c r="K210" s="13"/>
      <c r="L210" s="14">
        <f>E210-(E210*4.5%)</f>
        <v>162247.23245000001</v>
      </c>
    </row>
    <row r="211" spans="1:12" s="14" customFormat="1" ht="12.75" x14ac:dyDescent="0.2">
      <c r="A211" s="8" t="s">
        <v>31</v>
      </c>
      <c r="B211" s="9" t="s">
        <v>403</v>
      </c>
      <c r="C211" s="10" t="s">
        <v>426</v>
      </c>
      <c r="D211" s="9" t="s">
        <v>1743</v>
      </c>
      <c r="E211" s="12">
        <v>170504.97</v>
      </c>
      <c r="F211" s="11">
        <v>15</v>
      </c>
      <c r="G211" s="52" t="s">
        <v>31</v>
      </c>
      <c r="H211" s="52" t="s">
        <v>417</v>
      </c>
      <c r="I211" s="9" t="s">
        <v>31</v>
      </c>
      <c r="J211" s="13" t="s">
        <v>219</v>
      </c>
      <c r="K211" s="13"/>
      <c r="L211" s="14">
        <f>E211-(E211*4.5%)</f>
        <v>162832.24635</v>
      </c>
    </row>
    <row r="212" spans="1:12" s="14" customFormat="1" ht="12.75" x14ac:dyDescent="0.2">
      <c r="A212" s="8" t="s">
        <v>31</v>
      </c>
      <c r="B212" s="9" t="s">
        <v>405</v>
      </c>
      <c r="C212" s="10" t="s">
        <v>430</v>
      </c>
      <c r="D212" s="9" t="s">
        <v>1743</v>
      </c>
      <c r="E212" s="12">
        <v>82248.52</v>
      </c>
      <c r="F212" s="11">
        <v>15</v>
      </c>
      <c r="G212" s="52" t="s">
        <v>31</v>
      </c>
      <c r="H212" s="52" t="s">
        <v>417</v>
      </c>
      <c r="I212" s="9" t="s">
        <v>31</v>
      </c>
      <c r="J212" s="13" t="s">
        <v>279</v>
      </c>
      <c r="K212" s="13"/>
      <c r="L212" s="14">
        <f>E212-(E212*4.5%)</f>
        <v>78547.33660000001</v>
      </c>
    </row>
    <row r="213" spans="1:12" s="14" customFormat="1" ht="12.75" x14ac:dyDescent="0.2">
      <c r="A213" s="8" t="s">
        <v>31</v>
      </c>
      <c r="B213" s="9" t="s">
        <v>406</v>
      </c>
      <c r="C213" s="10" t="s">
        <v>430</v>
      </c>
      <c r="D213" s="9" t="s">
        <v>1743</v>
      </c>
      <c r="E213" s="12">
        <v>81294.39</v>
      </c>
      <c r="F213" s="11">
        <v>15</v>
      </c>
      <c r="G213" s="52" t="s">
        <v>31</v>
      </c>
      <c r="H213" s="52" t="s">
        <v>417</v>
      </c>
      <c r="I213" s="9" t="s">
        <v>31</v>
      </c>
      <c r="J213" s="13" t="s">
        <v>279</v>
      </c>
      <c r="K213" s="13"/>
      <c r="L213" s="14">
        <f>E213-(E213*4.5%)</f>
        <v>77636.142449999999</v>
      </c>
    </row>
    <row r="214" spans="1:12" s="14" customFormat="1" ht="12.75" x14ac:dyDescent="0.2">
      <c r="A214" s="8" t="s">
        <v>31</v>
      </c>
      <c r="B214" s="9" t="s">
        <v>409</v>
      </c>
      <c r="C214" s="10" t="s">
        <v>435</v>
      </c>
      <c r="D214" s="9" t="s">
        <v>1743</v>
      </c>
      <c r="E214" s="12">
        <v>80596.67</v>
      </c>
      <c r="F214" s="11">
        <v>15</v>
      </c>
      <c r="G214" s="52" t="s">
        <v>31</v>
      </c>
      <c r="H214" s="52" t="s">
        <v>417</v>
      </c>
      <c r="I214" s="9" t="s">
        <v>31</v>
      </c>
      <c r="J214" s="13" t="s">
        <v>219</v>
      </c>
      <c r="K214" s="13"/>
      <c r="L214" s="14">
        <f>E214-(E214*4.5%)</f>
        <v>76969.81985</v>
      </c>
    </row>
    <row r="215" spans="1:12" s="14" customFormat="1" ht="12.75" x14ac:dyDescent="0.2">
      <c r="A215" s="8" t="s">
        <v>31</v>
      </c>
      <c r="B215" s="9" t="s">
        <v>410</v>
      </c>
      <c r="C215" s="10" t="s">
        <v>435</v>
      </c>
      <c r="D215" s="9" t="s">
        <v>1743</v>
      </c>
      <c r="E215" s="12">
        <v>78878.62</v>
      </c>
      <c r="F215" s="11">
        <v>15</v>
      </c>
      <c r="G215" s="52" t="s">
        <v>31</v>
      </c>
      <c r="H215" s="52" t="s">
        <v>417</v>
      </c>
      <c r="I215" s="9" t="s">
        <v>31</v>
      </c>
      <c r="J215" s="13" t="s">
        <v>438</v>
      </c>
      <c r="K215" s="13"/>
      <c r="L215" s="14">
        <f>E215-(E215*4.5%)</f>
        <v>75329.0821</v>
      </c>
    </row>
    <row r="216" spans="1:12" s="14" customFormat="1" ht="12.75" x14ac:dyDescent="0.2">
      <c r="A216" s="8" t="s">
        <v>31</v>
      </c>
      <c r="B216" s="9" t="s">
        <v>411</v>
      </c>
      <c r="C216" s="10" t="s">
        <v>435</v>
      </c>
      <c r="D216" s="9" t="s">
        <v>1743</v>
      </c>
      <c r="E216" s="12">
        <v>78744.350000000006</v>
      </c>
      <c r="F216" s="11">
        <v>15</v>
      </c>
      <c r="G216" s="52" t="s">
        <v>31</v>
      </c>
      <c r="H216" s="52" t="s">
        <v>417</v>
      </c>
      <c r="I216" s="9" t="s">
        <v>31</v>
      </c>
      <c r="J216" s="13" t="s">
        <v>438</v>
      </c>
      <c r="K216" s="13"/>
      <c r="L216" s="14">
        <f>E216-(E216*4.5%)</f>
        <v>75200.854250000004</v>
      </c>
    </row>
    <row r="217" spans="1:12" s="14" customFormat="1" ht="12.75" x14ac:dyDescent="0.2">
      <c r="A217" s="8" t="s">
        <v>31</v>
      </c>
      <c r="B217" s="9" t="s">
        <v>414</v>
      </c>
      <c r="C217" s="10" t="s">
        <v>435</v>
      </c>
      <c r="D217" s="9" t="s">
        <v>1743</v>
      </c>
      <c r="E217" s="12">
        <v>78850.95</v>
      </c>
      <c r="F217" s="11">
        <v>15</v>
      </c>
      <c r="G217" s="52" t="s">
        <v>31</v>
      </c>
      <c r="H217" s="52" t="s">
        <v>417</v>
      </c>
      <c r="I217" s="9" t="s">
        <v>31</v>
      </c>
      <c r="J217" s="13" t="s">
        <v>438</v>
      </c>
      <c r="K217" s="13"/>
      <c r="L217" s="14">
        <f>E217-(E217*4.5%)</f>
        <v>75302.657250000004</v>
      </c>
    </row>
    <row r="218" spans="1:12" s="14" customFormat="1" ht="12.75" x14ac:dyDescent="0.2">
      <c r="A218" s="8" t="s">
        <v>31</v>
      </c>
      <c r="B218" s="9" t="s">
        <v>415</v>
      </c>
      <c r="C218" s="10" t="s">
        <v>1831</v>
      </c>
      <c r="D218" s="9" t="s">
        <v>64</v>
      </c>
      <c r="E218" s="15">
        <v>30206.400000000001</v>
      </c>
      <c r="F218" s="11">
        <v>0</v>
      </c>
      <c r="G218" s="52" t="s">
        <v>31</v>
      </c>
      <c r="H218" s="52" t="s">
        <v>449</v>
      </c>
      <c r="I218" s="9" t="s">
        <v>31</v>
      </c>
      <c r="J218" s="13" t="s">
        <v>181</v>
      </c>
      <c r="K218" s="13"/>
      <c r="L218" s="14">
        <f>E218-(E218*D218)</f>
        <v>28998.144</v>
      </c>
    </row>
    <row r="219" spans="1:12" s="14" customFormat="1" ht="12.75" x14ac:dyDescent="0.2">
      <c r="A219" s="8" t="s">
        <v>31</v>
      </c>
      <c r="B219" s="9" t="s">
        <v>418</v>
      </c>
      <c r="C219" s="10" t="s">
        <v>441</v>
      </c>
      <c r="D219" s="9" t="s">
        <v>1745</v>
      </c>
      <c r="E219" s="12">
        <v>92685.22</v>
      </c>
      <c r="F219" s="11">
        <v>15</v>
      </c>
      <c r="G219" s="52" t="s">
        <v>31</v>
      </c>
      <c r="H219" s="52" t="s">
        <v>174</v>
      </c>
      <c r="I219" s="9" t="s">
        <v>31</v>
      </c>
      <c r="J219" s="13" t="s">
        <v>443</v>
      </c>
      <c r="K219" s="13"/>
      <c r="L219" s="14">
        <f>E219-(E219*3.5%)</f>
        <v>89441.237300000008</v>
      </c>
    </row>
    <row r="220" spans="1:12" s="14" customFormat="1" ht="12.75" x14ac:dyDescent="0.2">
      <c r="A220" s="8" t="s">
        <v>31</v>
      </c>
      <c r="B220" s="9" t="s">
        <v>420</v>
      </c>
      <c r="C220" s="10" t="s">
        <v>451</v>
      </c>
      <c r="D220" s="9" t="s">
        <v>64</v>
      </c>
      <c r="E220" s="12">
        <v>137074.48000000001</v>
      </c>
      <c r="F220" s="11">
        <v>15</v>
      </c>
      <c r="G220" s="52" t="s">
        <v>1465</v>
      </c>
      <c r="H220" s="52" t="s">
        <v>452</v>
      </c>
      <c r="I220" s="9" t="s">
        <v>31</v>
      </c>
      <c r="J220" s="13" t="s">
        <v>181</v>
      </c>
      <c r="K220" s="13"/>
      <c r="L220" s="14">
        <f>E220-(E220*D220)</f>
        <v>131591.50080000001</v>
      </c>
    </row>
    <row r="221" spans="1:12" s="14" customFormat="1" ht="12.75" x14ac:dyDescent="0.2">
      <c r="A221" s="8" t="s">
        <v>31</v>
      </c>
      <c r="B221" s="9" t="s">
        <v>421</v>
      </c>
      <c r="C221" s="10" t="s">
        <v>451</v>
      </c>
      <c r="D221" s="9" t="s">
        <v>64</v>
      </c>
      <c r="E221" s="12">
        <v>137074.48000000001</v>
      </c>
      <c r="F221" s="11">
        <v>15</v>
      </c>
      <c r="G221" s="52" t="s">
        <v>1465</v>
      </c>
      <c r="H221" s="52" t="s">
        <v>452</v>
      </c>
      <c r="I221" s="9" t="s">
        <v>31</v>
      </c>
      <c r="J221" s="13" t="s">
        <v>181</v>
      </c>
      <c r="K221" s="13"/>
      <c r="L221" s="14">
        <f>E221-(E221*D221)</f>
        <v>131591.50080000001</v>
      </c>
    </row>
    <row r="222" spans="1:12" s="14" customFormat="1" ht="12.75" x14ac:dyDescent="0.2">
      <c r="A222" s="8" t="s">
        <v>31</v>
      </c>
      <c r="B222" s="9" t="s">
        <v>424</v>
      </c>
      <c r="C222" s="10" t="s">
        <v>1337</v>
      </c>
      <c r="D222" s="9" t="s">
        <v>64</v>
      </c>
      <c r="E222" s="12">
        <v>123011.64</v>
      </c>
      <c r="F222" s="11">
        <v>15</v>
      </c>
      <c r="G222" s="52" t="s">
        <v>1465</v>
      </c>
      <c r="H222" s="52" t="s">
        <v>452</v>
      </c>
      <c r="I222" s="9" t="s">
        <v>31</v>
      </c>
      <c r="J222" s="13" t="s">
        <v>103</v>
      </c>
      <c r="K222" s="13"/>
      <c r="L222" s="14">
        <f>E222-(E222*D222)</f>
        <v>118091.1744</v>
      </c>
    </row>
    <row r="223" spans="1:12" s="14" customFormat="1" ht="12.75" x14ac:dyDescent="0.2">
      <c r="A223" s="8" t="s">
        <v>31</v>
      </c>
      <c r="B223" s="9" t="s">
        <v>425</v>
      </c>
      <c r="C223" s="10" t="s">
        <v>1337</v>
      </c>
      <c r="D223" s="9" t="s">
        <v>64</v>
      </c>
      <c r="E223" s="12">
        <v>123011.64</v>
      </c>
      <c r="F223" s="11">
        <v>15</v>
      </c>
      <c r="G223" s="52" t="s">
        <v>1465</v>
      </c>
      <c r="H223" s="52" t="s">
        <v>452</v>
      </c>
      <c r="I223" s="9" t="s">
        <v>31</v>
      </c>
      <c r="J223" s="13" t="s">
        <v>103</v>
      </c>
      <c r="K223" s="13"/>
      <c r="L223" s="14">
        <f>E223-(E223*D223)</f>
        <v>118091.1744</v>
      </c>
    </row>
    <row r="224" spans="1:12" s="14" customFormat="1" ht="12.75" x14ac:dyDescent="0.2">
      <c r="A224" s="8" t="s">
        <v>31</v>
      </c>
      <c r="B224" s="9" t="s">
        <v>427</v>
      </c>
      <c r="C224" s="10" t="s">
        <v>455</v>
      </c>
      <c r="D224" s="9" t="s">
        <v>64</v>
      </c>
      <c r="E224" s="12">
        <v>37240.42</v>
      </c>
      <c r="F224" s="11">
        <v>15</v>
      </c>
      <c r="G224" s="52" t="s">
        <v>1465</v>
      </c>
      <c r="H224" s="52" t="s">
        <v>452</v>
      </c>
      <c r="I224" s="9" t="s">
        <v>31</v>
      </c>
      <c r="J224" s="13" t="s">
        <v>219</v>
      </c>
      <c r="K224" s="13"/>
      <c r="L224" s="14">
        <f>E224-(E224*D224)</f>
        <v>35750.803199999995</v>
      </c>
    </row>
    <row r="225" spans="1:12" s="14" customFormat="1" ht="12.75" x14ac:dyDescent="0.2">
      <c r="A225" s="8" t="s">
        <v>31</v>
      </c>
      <c r="B225" s="9" t="s">
        <v>428</v>
      </c>
      <c r="C225" s="10" t="s">
        <v>455</v>
      </c>
      <c r="D225" s="9" t="s">
        <v>64</v>
      </c>
      <c r="E225" s="12">
        <v>37240.42</v>
      </c>
      <c r="F225" s="11">
        <v>15</v>
      </c>
      <c r="G225" s="52" t="s">
        <v>1465</v>
      </c>
      <c r="H225" s="52" t="s">
        <v>452</v>
      </c>
      <c r="I225" s="9" t="s">
        <v>31</v>
      </c>
      <c r="J225" s="13" t="s">
        <v>219</v>
      </c>
      <c r="K225" s="13"/>
      <c r="L225" s="14">
        <f>E225-(E225*D225)</f>
        <v>35750.803199999995</v>
      </c>
    </row>
    <row r="226" spans="1:12" s="14" customFormat="1" ht="12.75" x14ac:dyDescent="0.2">
      <c r="A226" s="8" t="s">
        <v>31</v>
      </c>
      <c r="B226" s="9" t="s">
        <v>429</v>
      </c>
      <c r="C226" s="10" t="s">
        <v>455</v>
      </c>
      <c r="D226" s="9" t="s">
        <v>64</v>
      </c>
      <c r="E226" s="12">
        <v>37240.42</v>
      </c>
      <c r="F226" s="11">
        <v>15</v>
      </c>
      <c r="G226" s="52" t="s">
        <v>1465</v>
      </c>
      <c r="H226" s="52" t="s">
        <v>452</v>
      </c>
      <c r="I226" s="9" t="s">
        <v>31</v>
      </c>
      <c r="J226" s="13" t="s">
        <v>219</v>
      </c>
      <c r="K226" s="13"/>
      <c r="L226" s="14">
        <f>E226-(E226*D226)</f>
        <v>35750.803199999995</v>
      </c>
    </row>
    <row r="227" spans="1:12" s="14" customFormat="1" ht="12.75" x14ac:dyDescent="0.2">
      <c r="A227" s="8" t="s">
        <v>31</v>
      </c>
      <c r="B227" s="9" t="s">
        <v>431</v>
      </c>
      <c r="C227" s="10" t="s">
        <v>1338</v>
      </c>
      <c r="D227" s="9" t="s">
        <v>64</v>
      </c>
      <c r="E227" s="12">
        <v>123011.64</v>
      </c>
      <c r="F227" s="11">
        <v>15</v>
      </c>
      <c r="G227" s="52" t="s">
        <v>1465</v>
      </c>
      <c r="H227" s="52" t="s">
        <v>452</v>
      </c>
      <c r="I227" s="9" t="s">
        <v>31</v>
      </c>
      <c r="J227" s="13" t="s">
        <v>103</v>
      </c>
      <c r="K227" s="13"/>
      <c r="L227" s="14">
        <f>E227-(E227*D227)</f>
        <v>118091.1744</v>
      </c>
    </row>
    <row r="228" spans="1:12" s="14" customFormat="1" ht="12.75" x14ac:dyDescent="0.2">
      <c r="A228" s="8" t="s">
        <v>31</v>
      </c>
      <c r="B228" s="9" t="s">
        <v>432</v>
      </c>
      <c r="C228" s="10" t="s">
        <v>1338</v>
      </c>
      <c r="D228" s="9" t="s">
        <v>64</v>
      </c>
      <c r="E228" s="12">
        <v>123011.64</v>
      </c>
      <c r="F228" s="11">
        <v>15</v>
      </c>
      <c r="G228" s="52" t="s">
        <v>1465</v>
      </c>
      <c r="H228" s="52" t="s">
        <v>452</v>
      </c>
      <c r="I228" s="9" t="s">
        <v>31</v>
      </c>
      <c r="J228" s="13" t="s">
        <v>103</v>
      </c>
      <c r="K228" s="13"/>
      <c r="L228" s="14">
        <f>E228-(E228*D228)</f>
        <v>118091.1744</v>
      </c>
    </row>
    <row r="229" spans="1:12" s="14" customFormat="1" ht="12.75" x14ac:dyDescent="0.2">
      <c r="A229" s="8" t="s">
        <v>31</v>
      </c>
      <c r="B229" s="9" t="s">
        <v>433</v>
      </c>
      <c r="C229" s="10" t="s">
        <v>459</v>
      </c>
      <c r="D229" s="9" t="s">
        <v>64</v>
      </c>
      <c r="E229" s="12">
        <v>37240.42</v>
      </c>
      <c r="F229" s="11">
        <v>15</v>
      </c>
      <c r="G229" s="52" t="s">
        <v>1465</v>
      </c>
      <c r="H229" s="52" t="s">
        <v>452</v>
      </c>
      <c r="I229" s="9" t="s">
        <v>31</v>
      </c>
      <c r="J229" s="13" t="s">
        <v>219</v>
      </c>
      <c r="K229" s="13"/>
      <c r="L229" s="14">
        <f>E229-(E229*D229)</f>
        <v>35750.803199999995</v>
      </c>
    </row>
    <row r="230" spans="1:12" s="14" customFormat="1" ht="12.75" x14ac:dyDescent="0.2">
      <c r="A230" s="8" t="s">
        <v>31</v>
      </c>
      <c r="B230" s="9" t="s">
        <v>434</v>
      </c>
      <c r="C230" s="10" t="s">
        <v>461</v>
      </c>
      <c r="D230" s="9" t="s">
        <v>64</v>
      </c>
      <c r="E230" s="12">
        <v>123011.64</v>
      </c>
      <c r="F230" s="11">
        <v>15</v>
      </c>
      <c r="G230" s="52" t="s">
        <v>1465</v>
      </c>
      <c r="H230" s="52" t="s">
        <v>452</v>
      </c>
      <c r="I230" s="9" t="s">
        <v>31</v>
      </c>
      <c r="J230" s="13" t="s">
        <v>103</v>
      </c>
      <c r="K230" s="13"/>
      <c r="L230" s="14">
        <f>E230-(E230*D230)</f>
        <v>118091.1744</v>
      </c>
    </row>
    <row r="231" spans="1:12" s="14" customFormat="1" ht="12.75" x14ac:dyDescent="0.2">
      <c r="A231" s="8" t="s">
        <v>31</v>
      </c>
      <c r="B231" s="9" t="s">
        <v>436</v>
      </c>
      <c r="C231" s="10" t="s">
        <v>461</v>
      </c>
      <c r="D231" s="9" t="s">
        <v>64</v>
      </c>
      <c r="E231" s="12">
        <v>123011.64</v>
      </c>
      <c r="F231" s="11">
        <v>15</v>
      </c>
      <c r="G231" s="52" t="s">
        <v>1465</v>
      </c>
      <c r="H231" s="52" t="s">
        <v>452</v>
      </c>
      <c r="I231" s="9" t="s">
        <v>31</v>
      </c>
      <c r="J231" s="13" t="s">
        <v>103</v>
      </c>
      <c r="K231" s="13"/>
      <c r="L231" s="14">
        <f>E231-(E231*D231)</f>
        <v>118091.1744</v>
      </c>
    </row>
    <row r="232" spans="1:12" s="14" customFormat="1" ht="12.75" x14ac:dyDescent="0.2">
      <c r="A232" s="8" t="s">
        <v>31</v>
      </c>
      <c r="B232" s="9" t="s">
        <v>437</v>
      </c>
      <c r="C232" s="10" t="s">
        <v>463</v>
      </c>
      <c r="D232" s="9" t="s">
        <v>64</v>
      </c>
      <c r="E232" s="12">
        <v>37240.42</v>
      </c>
      <c r="F232" s="11">
        <v>15</v>
      </c>
      <c r="G232" s="52" t="s">
        <v>1465</v>
      </c>
      <c r="H232" s="52" t="s">
        <v>452</v>
      </c>
      <c r="I232" s="9" t="s">
        <v>31</v>
      </c>
      <c r="J232" s="13" t="s">
        <v>219</v>
      </c>
      <c r="K232" s="13"/>
      <c r="L232" s="14">
        <f>E232-(E232*D232)</f>
        <v>35750.803199999995</v>
      </c>
    </row>
    <row r="233" spans="1:12" s="14" customFormat="1" ht="12.75" x14ac:dyDescent="0.2">
      <c r="A233" s="8" t="s">
        <v>31</v>
      </c>
      <c r="B233" s="9" t="s">
        <v>439</v>
      </c>
      <c r="C233" s="10" t="s">
        <v>463</v>
      </c>
      <c r="D233" s="9" t="s">
        <v>64</v>
      </c>
      <c r="E233" s="12">
        <v>37240.42</v>
      </c>
      <c r="F233" s="11">
        <v>15</v>
      </c>
      <c r="G233" s="52" t="s">
        <v>1465</v>
      </c>
      <c r="H233" s="52" t="s">
        <v>452</v>
      </c>
      <c r="I233" s="9" t="s">
        <v>31</v>
      </c>
      <c r="J233" s="13" t="s">
        <v>219</v>
      </c>
      <c r="K233" s="13"/>
      <c r="L233" s="14">
        <f>E233-(E233*D233)</f>
        <v>35750.803199999995</v>
      </c>
    </row>
    <row r="234" spans="1:12" s="14" customFormat="1" ht="12.75" x14ac:dyDescent="0.2">
      <c r="A234" s="8" t="s">
        <v>31</v>
      </c>
      <c r="B234" s="9" t="s">
        <v>440</v>
      </c>
      <c r="C234" s="10" t="s">
        <v>465</v>
      </c>
      <c r="D234" s="9" t="s">
        <v>64</v>
      </c>
      <c r="E234" s="12">
        <v>123011.64</v>
      </c>
      <c r="F234" s="11">
        <v>15</v>
      </c>
      <c r="G234" s="52" t="s">
        <v>1465</v>
      </c>
      <c r="H234" s="52" t="s">
        <v>452</v>
      </c>
      <c r="I234" s="9" t="s">
        <v>31</v>
      </c>
      <c r="J234" s="13" t="s">
        <v>73</v>
      </c>
      <c r="K234" s="13"/>
      <c r="L234" s="14">
        <f>E234-(E234*D234)</f>
        <v>118091.1744</v>
      </c>
    </row>
    <row r="235" spans="1:12" s="14" customFormat="1" ht="12.75" x14ac:dyDescent="0.2">
      <c r="A235" s="8" t="s">
        <v>31</v>
      </c>
      <c r="B235" s="9" t="s">
        <v>442</v>
      </c>
      <c r="C235" s="10" t="s">
        <v>466</v>
      </c>
      <c r="D235" s="9" t="s">
        <v>64</v>
      </c>
      <c r="E235" s="12">
        <v>123011.64</v>
      </c>
      <c r="F235" s="11">
        <v>15</v>
      </c>
      <c r="G235" s="52" t="s">
        <v>1465</v>
      </c>
      <c r="H235" s="52" t="s">
        <v>452</v>
      </c>
      <c r="I235" s="9" t="s">
        <v>31</v>
      </c>
      <c r="J235" s="13" t="s">
        <v>219</v>
      </c>
      <c r="K235" s="13"/>
      <c r="L235" s="14">
        <f>E235-(E235*D235)</f>
        <v>118091.1744</v>
      </c>
    </row>
    <row r="236" spans="1:12" s="14" customFormat="1" ht="12.75" x14ac:dyDescent="0.2">
      <c r="A236" s="8" t="s">
        <v>31</v>
      </c>
      <c r="B236" s="9" t="s">
        <v>444</v>
      </c>
      <c r="C236" s="10" t="s">
        <v>466</v>
      </c>
      <c r="D236" s="9" t="s">
        <v>64</v>
      </c>
      <c r="E236" s="12">
        <v>123011.64</v>
      </c>
      <c r="F236" s="11">
        <v>15</v>
      </c>
      <c r="G236" s="52" t="s">
        <v>1465</v>
      </c>
      <c r="H236" s="52" t="s">
        <v>452</v>
      </c>
      <c r="I236" s="9" t="s">
        <v>31</v>
      </c>
      <c r="J236" s="13" t="s">
        <v>219</v>
      </c>
      <c r="K236" s="13"/>
      <c r="L236" s="14">
        <f>E236-(E236*D236)</f>
        <v>118091.1744</v>
      </c>
    </row>
    <row r="237" spans="1:12" s="14" customFormat="1" ht="12.75" x14ac:dyDescent="0.2">
      <c r="A237" s="8" t="s">
        <v>31</v>
      </c>
      <c r="B237" s="9" t="s">
        <v>446</v>
      </c>
      <c r="C237" s="10" t="s">
        <v>468</v>
      </c>
      <c r="D237" s="9" t="s">
        <v>64</v>
      </c>
      <c r="E237" s="12">
        <v>37240.42</v>
      </c>
      <c r="F237" s="11">
        <v>15</v>
      </c>
      <c r="G237" s="52" t="s">
        <v>1465</v>
      </c>
      <c r="H237" s="52" t="s">
        <v>452</v>
      </c>
      <c r="I237" s="9" t="s">
        <v>31</v>
      </c>
      <c r="J237" s="13" t="s">
        <v>103</v>
      </c>
      <c r="K237" s="13"/>
      <c r="L237" s="14">
        <f>E237-(E237*D237)</f>
        <v>35750.803199999995</v>
      </c>
    </row>
    <row r="238" spans="1:12" s="14" customFormat="1" ht="12.75" x14ac:dyDescent="0.2">
      <c r="A238" s="8" t="s">
        <v>31</v>
      </c>
      <c r="B238" s="9" t="s">
        <v>448</v>
      </c>
      <c r="C238" s="10" t="s">
        <v>468</v>
      </c>
      <c r="D238" s="9" t="s">
        <v>64</v>
      </c>
      <c r="E238" s="12">
        <v>37240.42</v>
      </c>
      <c r="F238" s="11">
        <v>15</v>
      </c>
      <c r="G238" s="52" t="s">
        <v>1465</v>
      </c>
      <c r="H238" s="52" t="s">
        <v>452</v>
      </c>
      <c r="I238" s="9" t="s">
        <v>31</v>
      </c>
      <c r="J238" s="13" t="s">
        <v>103</v>
      </c>
      <c r="K238" s="13"/>
      <c r="L238" s="14">
        <f>E238-(E238*D238)</f>
        <v>35750.803199999995</v>
      </c>
    </row>
    <row r="239" spans="1:12" s="14" customFormat="1" ht="12.75" x14ac:dyDescent="0.2">
      <c r="A239" s="8" t="s">
        <v>31</v>
      </c>
      <c r="B239" s="9" t="s">
        <v>450</v>
      </c>
      <c r="C239" s="10" t="s">
        <v>470</v>
      </c>
      <c r="D239" s="9" t="s">
        <v>64</v>
      </c>
      <c r="E239" s="12">
        <v>123011.64</v>
      </c>
      <c r="F239" s="11">
        <v>15</v>
      </c>
      <c r="G239" s="52" t="s">
        <v>1465</v>
      </c>
      <c r="H239" s="52" t="s">
        <v>452</v>
      </c>
      <c r="I239" s="9" t="s">
        <v>31</v>
      </c>
      <c r="J239" s="13" t="s">
        <v>73</v>
      </c>
      <c r="K239" s="13"/>
      <c r="L239" s="14">
        <f>E239-(E239*D239)</f>
        <v>118091.1744</v>
      </c>
    </row>
    <row r="240" spans="1:12" s="14" customFormat="1" ht="12.75" x14ac:dyDescent="0.2">
      <c r="A240" s="8" t="s">
        <v>31</v>
      </c>
      <c r="B240" s="9" t="s">
        <v>453</v>
      </c>
      <c r="C240" s="10" t="s">
        <v>470</v>
      </c>
      <c r="D240" s="9" t="s">
        <v>64</v>
      </c>
      <c r="E240" s="12">
        <v>123011.64</v>
      </c>
      <c r="F240" s="11">
        <v>15</v>
      </c>
      <c r="G240" s="52" t="s">
        <v>1465</v>
      </c>
      <c r="H240" s="52" t="s">
        <v>452</v>
      </c>
      <c r="I240" s="9" t="s">
        <v>31</v>
      </c>
      <c r="J240" s="13" t="s">
        <v>73</v>
      </c>
      <c r="K240" s="13"/>
      <c r="L240" s="14">
        <f>E240-(E240*D240)</f>
        <v>118091.1744</v>
      </c>
    </row>
    <row r="241" spans="1:12" s="14" customFormat="1" ht="12.75" x14ac:dyDescent="0.2">
      <c r="A241" s="8" t="s">
        <v>31</v>
      </c>
      <c r="B241" s="9" t="s">
        <v>454</v>
      </c>
      <c r="C241" s="10" t="s">
        <v>472</v>
      </c>
      <c r="D241" s="9" t="s">
        <v>64</v>
      </c>
      <c r="E241" s="12">
        <v>37240.42</v>
      </c>
      <c r="F241" s="11">
        <v>15</v>
      </c>
      <c r="G241" s="52" t="s">
        <v>1465</v>
      </c>
      <c r="H241" s="52" t="s">
        <v>452</v>
      </c>
      <c r="I241" s="9" t="s">
        <v>31</v>
      </c>
      <c r="J241" s="13" t="s">
        <v>53</v>
      </c>
      <c r="K241" s="13"/>
      <c r="L241" s="14">
        <f>E241-(E241*D241)</f>
        <v>35750.803199999995</v>
      </c>
    </row>
    <row r="242" spans="1:12" s="14" customFormat="1" ht="12.75" x14ac:dyDescent="0.2">
      <c r="A242" s="8" t="s">
        <v>31</v>
      </c>
      <c r="B242" s="9" t="s">
        <v>456</v>
      </c>
      <c r="C242" s="10" t="s">
        <v>474</v>
      </c>
      <c r="D242" s="9" t="s">
        <v>64</v>
      </c>
      <c r="E242" s="12">
        <v>61167.05</v>
      </c>
      <c r="F242" s="11">
        <v>15</v>
      </c>
      <c r="G242" s="52" t="s">
        <v>1465</v>
      </c>
      <c r="H242" s="52" t="s">
        <v>452</v>
      </c>
      <c r="I242" s="9" t="s">
        <v>31</v>
      </c>
      <c r="J242" s="13" t="s">
        <v>73</v>
      </c>
      <c r="K242" s="13"/>
      <c r="L242" s="14">
        <f>E242-(E242*D242)</f>
        <v>58720.368000000002</v>
      </c>
    </row>
    <row r="243" spans="1:12" s="14" customFormat="1" ht="12.75" x14ac:dyDescent="0.2">
      <c r="A243" s="8" t="s">
        <v>31</v>
      </c>
      <c r="B243" s="9" t="s">
        <v>457</v>
      </c>
      <c r="C243" s="10" t="s">
        <v>476</v>
      </c>
      <c r="D243" s="9" t="s">
        <v>64</v>
      </c>
      <c r="E243" s="12">
        <v>61167.05</v>
      </c>
      <c r="F243" s="11">
        <v>15</v>
      </c>
      <c r="G243" s="52" t="s">
        <v>1465</v>
      </c>
      <c r="H243" s="52" t="s">
        <v>452</v>
      </c>
      <c r="I243" s="9" t="s">
        <v>31</v>
      </c>
      <c r="J243" s="13" t="s">
        <v>73</v>
      </c>
      <c r="K243" s="13"/>
      <c r="L243" s="14">
        <f>E243-(E243*D243)</f>
        <v>58720.368000000002</v>
      </c>
    </row>
    <row r="244" spans="1:12" s="14" customFormat="1" ht="12.75" x14ac:dyDescent="0.2">
      <c r="A244" s="8" t="s">
        <v>31</v>
      </c>
      <c r="B244" s="9" t="s">
        <v>458</v>
      </c>
      <c r="C244" s="10" t="s">
        <v>476</v>
      </c>
      <c r="D244" s="9" t="s">
        <v>64</v>
      </c>
      <c r="E244" s="12">
        <v>61167.05</v>
      </c>
      <c r="F244" s="11">
        <v>15</v>
      </c>
      <c r="G244" s="52" t="s">
        <v>1465</v>
      </c>
      <c r="H244" s="52" t="s">
        <v>452</v>
      </c>
      <c r="I244" s="9" t="s">
        <v>31</v>
      </c>
      <c r="J244" s="13" t="s">
        <v>73</v>
      </c>
      <c r="K244" s="13"/>
      <c r="L244" s="14">
        <f>E244-(E244*D244)</f>
        <v>58720.368000000002</v>
      </c>
    </row>
    <row r="245" spans="1:12" s="14" customFormat="1" ht="12.75" x14ac:dyDescent="0.2">
      <c r="A245" s="8" t="s">
        <v>31</v>
      </c>
      <c r="B245" s="9" t="s">
        <v>460</v>
      </c>
      <c r="C245" s="10" t="s">
        <v>478</v>
      </c>
      <c r="D245" s="9" t="s">
        <v>64</v>
      </c>
      <c r="E245" s="12">
        <v>137074.48000000001</v>
      </c>
      <c r="F245" s="11">
        <v>15</v>
      </c>
      <c r="G245" s="52" t="s">
        <v>1465</v>
      </c>
      <c r="H245" s="52" t="s">
        <v>452</v>
      </c>
      <c r="I245" s="9" t="s">
        <v>31</v>
      </c>
      <c r="J245" s="13" t="s">
        <v>66</v>
      </c>
      <c r="K245" s="13"/>
      <c r="L245" s="14">
        <f>E245-(E245*D245)</f>
        <v>131591.50080000001</v>
      </c>
    </row>
    <row r="246" spans="1:12" s="14" customFormat="1" ht="12.75" x14ac:dyDescent="0.2">
      <c r="A246" s="8" t="s">
        <v>31</v>
      </c>
      <c r="B246" s="9" t="s">
        <v>462</v>
      </c>
      <c r="C246" s="10" t="s">
        <v>480</v>
      </c>
      <c r="D246" s="9" t="s">
        <v>64</v>
      </c>
      <c r="E246" s="12">
        <v>61167.05</v>
      </c>
      <c r="F246" s="11">
        <v>15</v>
      </c>
      <c r="G246" s="52" t="s">
        <v>1465</v>
      </c>
      <c r="H246" s="52" t="s">
        <v>452</v>
      </c>
      <c r="I246" s="9" t="s">
        <v>31</v>
      </c>
      <c r="J246" s="13" t="s">
        <v>93</v>
      </c>
      <c r="K246" s="13"/>
      <c r="L246" s="14">
        <f>E246-(E246*D246)</f>
        <v>58720.368000000002</v>
      </c>
    </row>
    <row r="247" spans="1:12" s="14" customFormat="1" ht="12.75" x14ac:dyDescent="0.2">
      <c r="A247" s="8" t="s">
        <v>31</v>
      </c>
      <c r="B247" s="9" t="s">
        <v>464</v>
      </c>
      <c r="C247" s="10" t="s">
        <v>480</v>
      </c>
      <c r="D247" s="9" t="s">
        <v>64</v>
      </c>
      <c r="E247" s="12">
        <v>61167.05</v>
      </c>
      <c r="F247" s="11">
        <v>15</v>
      </c>
      <c r="G247" s="52" t="s">
        <v>1465</v>
      </c>
      <c r="H247" s="52" t="s">
        <v>452</v>
      </c>
      <c r="I247" s="9" t="s">
        <v>31</v>
      </c>
      <c r="J247" s="13" t="s">
        <v>93</v>
      </c>
      <c r="K247" s="13"/>
      <c r="L247" s="14">
        <f>E247-(E247*D247)</f>
        <v>58720.368000000002</v>
      </c>
    </row>
    <row r="248" spans="1:12" s="14" customFormat="1" ht="12.75" x14ac:dyDescent="0.2">
      <c r="A248" s="8" t="s">
        <v>31</v>
      </c>
      <c r="B248" s="9" t="s">
        <v>467</v>
      </c>
      <c r="C248" s="10" t="s">
        <v>483</v>
      </c>
      <c r="D248" s="9" t="s">
        <v>33</v>
      </c>
      <c r="E248" s="12">
        <v>82729.460000000006</v>
      </c>
      <c r="F248" s="11">
        <v>15</v>
      </c>
      <c r="G248" s="52" t="s">
        <v>31</v>
      </c>
      <c r="H248" s="52" t="s">
        <v>1471</v>
      </c>
      <c r="I248" s="9" t="s">
        <v>31</v>
      </c>
      <c r="J248" s="13" t="s">
        <v>1472</v>
      </c>
      <c r="K248" s="13"/>
      <c r="L248" s="14">
        <f>E248-(E248*D248)</f>
        <v>78592.987000000008</v>
      </c>
    </row>
    <row r="249" spans="1:12" s="14" customFormat="1" ht="12.75" x14ac:dyDescent="0.2">
      <c r="A249" s="8" t="s">
        <v>31</v>
      </c>
      <c r="B249" s="9" t="s">
        <v>469</v>
      </c>
      <c r="C249" s="10" t="s">
        <v>483</v>
      </c>
      <c r="D249" s="9" t="s">
        <v>33</v>
      </c>
      <c r="E249" s="15">
        <v>82729.3</v>
      </c>
      <c r="F249" s="11">
        <v>15</v>
      </c>
      <c r="G249" s="52" t="s">
        <v>31</v>
      </c>
      <c r="H249" s="52" t="s">
        <v>1471</v>
      </c>
      <c r="I249" s="9" t="s">
        <v>31</v>
      </c>
      <c r="J249" s="13" t="s">
        <v>1832</v>
      </c>
      <c r="K249" s="13"/>
      <c r="L249" s="14">
        <f>E249-(E249*D249)</f>
        <v>78592.835000000006</v>
      </c>
    </row>
    <row r="250" spans="1:12" s="14" customFormat="1" ht="12.75" x14ac:dyDescent="0.2">
      <c r="A250" s="8" t="s">
        <v>31</v>
      </c>
      <c r="B250" s="9" t="s">
        <v>471</v>
      </c>
      <c r="C250" s="10" t="s">
        <v>1766</v>
      </c>
      <c r="D250" s="9" t="s">
        <v>1758</v>
      </c>
      <c r="E250" s="12">
        <v>25835.81</v>
      </c>
      <c r="F250" s="15">
        <v>0.1</v>
      </c>
      <c r="G250" s="52" t="s">
        <v>31</v>
      </c>
      <c r="H250" s="52" t="s">
        <v>105</v>
      </c>
      <c r="I250" s="9" t="s">
        <v>31</v>
      </c>
      <c r="J250" s="13" t="s">
        <v>103</v>
      </c>
      <c r="K250" s="13"/>
      <c r="L250" s="14">
        <f>E250-(E250*D250)</f>
        <v>22735.5128</v>
      </c>
    </row>
    <row r="251" spans="1:12" s="14" customFormat="1" ht="12.75" x14ac:dyDescent="0.2">
      <c r="A251" s="8" t="s">
        <v>31</v>
      </c>
      <c r="B251" s="9" t="s">
        <v>473</v>
      </c>
      <c r="C251" s="10" t="s">
        <v>1900</v>
      </c>
      <c r="D251" s="9" t="s">
        <v>33</v>
      </c>
      <c r="E251" s="11">
        <v>32000</v>
      </c>
      <c r="F251" s="11">
        <v>-15</v>
      </c>
      <c r="G251" s="52" t="s">
        <v>31</v>
      </c>
      <c r="H251" s="52" t="s">
        <v>105</v>
      </c>
      <c r="I251" s="9" t="s">
        <v>31</v>
      </c>
      <c r="J251" s="13" t="s">
        <v>312</v>
      </c>
      <c r="K251" s="13"/>
      <c r="L251" s="14">
        <f>E251-(E251*D251)</f>
        <v>30400</v>
      </c>
    </row>
    <row r="252" spans="1:12" s="14" customFormat="1" ht="12.75" x14ac:dyDescent="0.2">
      <c r="A252" s="8" t="s">
        <v>31</v>
      </c>
      <c r="B252" s="9" t="s">
        <v>475</v>
      </c>
      <c r="C252" s="10" t="s">
        <v>494</v>
      </c>
      <c r="D252" s="9" t="s">
        <v>64</v>
      </c>
      <c r="E252" s="12">
        <v>7045.04</v>
      </c>
      <c r="F252" s="15">
        <v>0.1</v>
      </c>
      <c r="G252" s="52" t="s">
        <v>1465</v>
      </c>
      <c r="H252" s="52" t="s">
        <v>495</v>
      </c>
      <c r="I252" s="9" t="s">
        <v>31</v>
      </c>
      <c r="J252" s="13" t="s">
        <v>164</v>
      </c>
      <c r="K252" s="13"/>
      <c r="L252" s="14">
        <f>E252-(E252*D252)</f>
        <v>6763.2384000000002</v>
      </c>
    </row>
    <row r="253" spans="1:12" s="14" customFormat="1" ht="12.75" x14ac:dyDescent="0.2">
      <c r="A253" s="8" t="s">
        <v>31</v>
      </c>
      <c r="B253" s="9" t="s">
        <v>477</v>
      </c>
      <c r="C253" s="10" t="s">
        <v>497</v>
      </c>
      <c r="D253" s="9" t="s">
        <v>64</v>
      </c>
      <c r="E253" s="12">
        <v>6076.14</v>
      </c>
      <c r="F253" s="11">
        <v>11</v>
      </c>
      <c r="G253" s="52" t="s">
        <v>1465</v>
      </c>
      <c r="H253" s="52" t="s">
        <v>495</v>
      </c>
      <c r="I253" s="9" t="s">
        <v>31</v>
      </c>
      <c r="J253" s="13" t="s">
        <v>59</v>
      </c>
      <c r="K253" s="13"/>
      <c r="L253" s="14">
        <f>E253-(E253*D253)</f>
        <v>5833.0944</v>
      </c>
    </row>
    <row r="254" spans="1:12" s="14" customFormat="1" ht="12.75" x14ac:dyDescent="0.2">
      <c r="A254" s="8" t="s">
        <v>31</v>
      </c>
      <c r="B254" s="9" t="s">
        <v>479</v>
      </c>
      <c r="C254" s="10" t="s">
        <v>497</v>
      </c>
      <c r="D254" s="9" t="s">
        <v>64</v>
      </c>
      <c r="E254" s="12">
        <v>7045.04</v>
      </c>
      <c r="F254" s="15">
        <v>0.1</v>
      </c>
      <c r="G254" s="52" t="s">
        <v>1465</v>
      </c>
      <c r="H254" s="52" t="s">
        <v>495</v>
      </c>
      <c r="I254" s="9" t="s">
        <v>31</v>
      </c>
      <c r="J254" s="13" t="s">
        <v>116</v>
      </c>
      <c r="K254" s="13"/>
      <c r="L254" s="14">
        <f>E254-(E254*D254)</f>
        <v>6763.2384000000002</v>
      </c>
    </row>
    <row r="255" spans="1:12" s="14" customFormat="1" ht="12.75" x14ac:dyDescent="0.2">
      <c r="A255" s="8" t="s">
        <v>31</v>
      </c>
      <c r="B255" s="9" t="s">
        <v>481</v>
      </c>
      <c r="C255" s="10" t="s">
        <v>1901</v>
      </c>
      <c r="D255" s="9" t="s">
        <v>64</v>
      </c>
      <c r="E255" s="12">
        <v>5113.8599999999997</v>
      </c>
      <c r="F255" s="11">
        <v>2</v>
      </c>
      <c r="G255" s="52" t="s">
        <v>31</v>
      </c>
      <c r="H255" s="52" t="s">
        <v>374</v>
      </c>
      <c r="I255" s="9" t="s">
        <v>31</v>
      </c>
      <c r="J255" s="13" t="s">
        <v>139</v>
      </c>
      <c r="K255" s="13"/>
      <c r="L255" s="14">
        <f>E255-(E255*D255)</f>
        <v>4909.3055999999997</v>
      </c>
    </row>
    <row r="256" spans="1:12" s="14" customFormat="1" ht="12.75" x14ac:dyDescent="0.2">
      <c r="A256" s="8" t="s">
        <v>31</v>
      </c>
      <c r="B256" s="9" t="s">
        <v>482</v>
      </c>
      <c r="C256" s="10" t="s">
        <v>501</v>
      </c>
      <c r="D256" s="9" t="s">
        <v>64</v>
      </c>
      <c r="E256" s="12">
        <v>32022.59</v>
      </c>
      <c r="F256" s="11">
        <v>15</v>
      </c>
      <c r="G256" s="52" t="s">
        <v>31</v>
      </c>
      <c r="H256" s="52" t="s">
        <v>269</v>
      </c>
      <c r="I256" s="9" t="s">
        <v>31</v>
      </c>
      <c r="J256" s="13" t="s">
        <v>73</v>
      </c>
      <c r="K256" s="13"/>
      <c r="L256" s="14">
        <f>E256-(E256*D256)</f>
        <v>30741.686399999999</v>
      </c>
    </row>
    <row r="257" spans="1:12" s="14" customFormat="1" ht="12.75" x14ac:dyDescent="0.2">
      <c r="A257" s="8" t="s">
        <v>31</v>
      </c>
      <c r="B257" s="9" t="s">
        <v>484</v>
      </c>
      <c r="C257" s="10" t="s">
        <v>1473</v>
      </c>
      <c r="D257" s="9" t="s">
        <v>64</v>
      </c>
      <c r="E257" s="11">
        <v>175850</v>
      </c>
      <c r="F257" s="11">
        <v>0</v>
      </c>
      <c r="G257" s="52" t="s">
        <v>31</v>
      </c>
      <c r="H257" s="52" t="s">
        <v>374</v>
      </c>
      <c r="I257" s="9" t="s">
        <v>31</v>
      </c>
      <c r="J257" s="13" t="s">
        <v>279</v>
      </c>
      <c r="K257" s="13"/>
      <c r="L257" s="14">
        <f>E257-(E257*D257)</f>
        <v>168816</v>
      </c>
    </row>
    <row r="258" spans="1:12" s="14" customFormat="1" ht="12.75" x14ac:dyDescent="0.2">
      <c r="A258" s="8" t="s">
        <v>31</v>
      </c>
      <c r="B258" s="9" t="s">
        <v>485</v>
      </c>
      <c r="C258" s="10" t="s">
        <v>508</v>
      </c>
      <c r="D258" s="9" t="s">
        <v>64</v>
      </c>
      <c r="E258" s="15">
        <v>1102.5</v>
      </c>
      <c r="F258" s="11">
        <v>5</v>
      </c>
      <c r="G258" s="52" t="s">
        <v>1465</v>
      </c>
      <c r="H258" s="52" t="s">
        <v>509</v>
      </c>
      <c r="I258" s="9" t="s">
        <v>31</v>
      </c>
      <c r="J258" s="13" t="s">
        <v>43</v>
      </c>
      <c r="K258" s="13"/>
      <c r="L258" s="14">
        <f>E258-(E258*D258)</f>
        <v>1058.4000000000001</v>
      </c>
    </row>
    <row r="259" spans="1:12" s="14" customFormat="1" ht="12.75" x14ac:dyDescent="0.2">
      <c r="A259" s="8" t="s">
        <v>31</v>
      </c>
      <c r="B259" s="9" t="s">
        <v>487</v>
      </c>
      <c r="C259" s="10" t="s">
        <v>511</v>
      </c>
      <c r="D259" s="9" t="s">
        <v>64</v>
      </c>
      <c r="E259" s="12">
        <v>1164.45</v>
      </c>
      <c r="F259" s="11">
        <v>5</v>
      </c>
      <c r="G259" s="52" t="s">
        <v>1465</v>
      </c>
      <c r="H259" s="52" t="s">
        <v>125</v>
      </c>
      <c r="I259" s="9" t="s">
        <v>31</v>
      </c>
      <c r="J259" s="13" t="s">
        <v>162</v>
      </c>
      <c r="K259" s="13"/>
      <c r="L259" s="14">
        <f>E259-(E259*D259)</f>
        <v>1117.8720000000001</v>
      </c>
    </row>
    <row r="260" spans="1:12" s="14" customFormat="1" ht="12.75" x14ac:dyDescent="0.2">
      <c r="A260" s="8" t="s">
        <v>31</v>
      </c>
      <c r="B260" s="9" t="s">
        <v>488</v>
      </c>
      <c r="C260" s="10" t="s">
        <v>514</v>
      </c>
      <c r="D260" s="9" t="s">
        <v>64</v>
      </c>
      <c r="E260" s="12">
        <v>1164.45</v>
      </c>
      <c r="F260" s="11">
        <v>5</v>
      </c>
      <c r="G260" s="52" t="s">
        <v>1465</v>
      </c>
      <c r="H260" s="52" t="s">
        <v>125</v>
      </c>
      <c r="I260" s="9" t="s">
        <v>31</v>
      </c>
      <c r="J260" s="13" t="s">
        <v>162</v>
      </c>
      <c r="K260" s="13"/>
      <c r="L260" s="14">
        <f>E260-(E260*D260)</f>
        <v>1117.8720000000001</v>
      </c>
    </row>
    <row r="261" spans="1:12" s="14" customFormat="1" ht="12.75" x14ac:dyDescent="0.2">
      <c r="A261" s="8" t="s">
        <v>31</v>
      </c>
      <c r="B261" s="9" t="s">
        <v>490</v>
      </c>
      <c r="C261" s="10" t="s">
        <v>516</v>
      </c>
      <c r="D261" s="9" t="s">
        <v>64</v>
      </c>
      <c r="E261" s="12">
        <v>1141.3499999999999</v>
      </c>
      <c r="F261" s="11">
        <v>5</v>
      </c>
      <c r="G261" s="52" t="s">
        <v>1465</v>
      </c>
      <c r="H261" s="52" t="s">
        <v>125</v>
      </c>
      <c r="I261" s="9" t="s">
        <v>31</v>
      </c>
      <c r="J261" s="13" t="s">
        <v>162</v>
      </c>
      <c r="K261" s="13"/>
      <c r="L261" s="14">
        <f>E261-(E261*D261)</f>
        <v>1095.6959999999999</v>
      </c>
    </row>
    <row r="262" spans="1:12" s="14" customFormat="1" ht="12.75" x14ac:dyDescent="0.2">
      <c r="A262" s="8" t="s">
        <v>31</v>
      </c>
      <c r="B262" s="9" t="s">
        <v>491</v>
      </c>
      <c r="C262" s="10" t="s">
        <v>516</v>
      </c>
      <c r="D262" s="9" t="s">
        <v>64</v>
      </c>
      <c r="E262" s="12">
        <v>1164.45</v>
      </c>
      <c r="F262" s="11">
        <v>5</v>
      </c>
      <c r="G262" s="52" t="s">
        <v>1465</v>
      </c>
      <c r="H262" s="52" t="s">
        <v>125</v>
      </c>
      <c r="I262" s="9" t="s">
        <v>31</v>
      </c>
      <c r="J262" s="13" t="s">
        <v>162</v>
      </c>
      <c r="K262" s="13"/>
      <c r="L262" s="14">
        <f>E262-(E262*D262)</f>
        <v>1117.8720000000001</v>
      </c>
    </row>
    <row r="263" spans="1:12" s="14" customFormat="1" ht="12.75" x14ac:dyDescent="0.2">
      <c r="A263" s="8" t="s">
        <v>31</v>
      </c>
      <c r="B263" s="9" t="s">
        <v>493</v>
      </c>
      <c r="C263" s="10" t="s">
        <v>519</v>
      </c>
      <c r="D263" s="9" t="s">
        <v>64</v>
      </c>
      <c r="E263" s="12">
        <v>1164.45</v>
      </c>
      <c r="F263" s="11">
        <v>5</v>
      </c>
      <c r="G263" s="52" t="s">
        <v>1465</v>
      </c>
      <c r="H263" s="52" t="s">
        <v>125</v>
      </c>
      <c r="I263" s="9" t="s">
        <v>31</v>
      </c>
      <c r="J263" s="13" t="s">
        <v>162</v>
      </c>
      <c r="K263" s="13"/>
      <c r="L263" s="14">
        <f>E263-(E263*D263)</f>
        <v>1117.8720000000001</v>
      </c>
    </row>
    <row r="264" spans="1:12" s="14" customFormat="1" ht="12.75" x14ac:dyDescent="0.2">
      <c r="A264" s="8" t="s">
        <v>31</v>
      </c>
      <c r="B264" s="9" t="s">
        <v>496</v>
      </c>
      <c r="C264" s="10" t="s">
        <v>522</v>
      </c>
      <c r="D264" s="9" t="s">
        <v>64</v>
      </c>
      <c r="E264" s="12">
        <v>4337.07</v>
      </c>
      <c r="F264" s="11">
        <v>10</v>
      </c>
      <c r="G264" s="52" t="s">
        <v>31</v>
      </c>
      <c r="H264" s="52" t="s">
        <v>523</v>
      </c>
      <c r="I264" s="9" t="s">
        <v>31</v>
      </c>
      <c r="J264" s="13" t="s">
        <v>524</v>
      </c>
      <c r="K264" s="13"/>
      <c r="L264" s="14">
        <f>E264-(E264*D264)</f>
        <v>4163.5871999999999</v>
      </c>
    </row>
    <row r="265" spans="1:12" s="14" customFormat="1" ht="12.75" x14ac:dyDescent="0.2">
      <c r="A265" s="8" t="s">
        <v>31</v>
      </c>
      <c r="B265" s="9" t="s">
        <v>498</v>
      </c>
      <c r="C265" s="10" t="s">
        <v>1474</v>
      </c>
      <c r="D265" s="9" t="s">
        <v>64</v>
      </c>
      <c r="E265" s="12">
        <v>33032.82</v>
      </c>
      <c r="F265" s="11">
        <v>-15</v>
      </c>
      <c r="G265" s="52" t="s">
        <v>31</v>
      </c>
      <c r="H265" s="52" t="s">
        <v>527</v>
      </c>
      <c r="I265" s="9" t="s">
        <v>31</v>
      </c>
      <c r="J265" s="13" t="s">
        <v>84</v>
      </c>
      <c r="K265" s="13"/>
      <c r="L265" s="14">
        <f>E265-(E265*D265)</f>
        <v>31711.5072</v>
      </c>
    </row>
    <row r="266" spans="1:12" s="14" customFormat="1" ht="12.75" x14ac:dyDescent="0.2">
      <c r="A266" s="8" t="s">
        <v>31</v>
      </c>
      <c r="B266" s="9" t="s">
        <v>499</v>
      </c>
      <c r="C266" s="10" t="s">
        <v>526</v>
      </c>
      <c r="D266" s="9" t="s">
        <v>64</v>
      </c>
      <c r="E266" s="12">
        <v>34462.959999999999</v>
      </c>
      <c r="F266" s="11">
        <v>-15</v>
      </c>
      <c r="G266" s="52" t="s">
        <v>31</v>
      </c>
      <c r="H266" s="52" t="s">
        <v>527</v>
      </c>
      <c r="I266" s="9" t="s">
        <v>31</v>
      </c>
      <c r="J266" s="13" t="s">
        <v>84</v>
      </c>
      <c r="K266" s="13"/>
      <c r="L266" s="14">
        <f>E266-(E266*D266)</f>
        <v>33084.441599999998</v>
      </c>
    </row>
    <row r="267" spans="1:12" s="14" customFormat="1" ht="12.75" x14ac:dyDescent="0.2">
      <c r="A267" s="8" t="s">
        <v>31</v>
      </c>
      <c r="B267" s="9" t="s">
        <v>500</v>
      </c>
      <c r="C267" s="10" t="s">
        <v>1746</v>
      </c>
      <c r="D267" s="9" t="s">
        <v>1743</v>
      </c>
      <c r="E267" s="12">
        <v>247807.49</v>
      </c>
      <c r="F267" s="11">
        <v>11</v>
      </c>
      <c r="G267" s="52" t="s">
        <v>1465</v>
      </c>
      <c r="H267" s="52" t="s">
        <v>1747</v>
      </c>
      <c r="I267" s="9" t="s">
        <v>31</v>
      </c>
      <c r="J267" s="13" t="s">
        <v>878</v>
      </c>
      <c r="K267" s="13"/>
      <c r="L267" s="14">
        <f>E267-(E267*4.5%)</f>
        <v>236656.15294999999</v>
      </c>
    </row>
    <row r="268" spans="1:12" s="14" customFormat="1" ht="12.75" x14ac:dyDescent="0.2">
      <c r="A268" s="8" t="s">
        <v>31</v>
      </c>
      <c r="B268" s="9" t="s">
        <v>156</v>
      </c>
      <c r="C268" s="10" t="s">
        <v>529</v>
      </c>
      <c r="D268" s="9" t="s">
        <v>64</v>
      </c>
      <c r="E268" s="15">
        <v>1102.5</v>
      </c>
      <c r="F268" s="11">
        <v>5</v>
      </c>
      <c r="G268" s="52" t="s">
        <v>1465</v>
      </c>
      <c r="H268" s="52" t="s">
        <v>509</v>
      </c>
      <c r="I268" s="9" t="s">
        <v>31</v>
      </c>
      <c r="J268" s="13" t="s">
        <v>43</v>
      </c>
      <c r="K268" s="13"/>
      <c r="L268" s="14">
        <f>E268-(E268*D268)</f>
        <v>1058.4000000000001</v>
      </c>
    </row>
    <row r="269" spans="1:12" s="14" customFormat="1" ht="12.75" x14ac:dyDescent="0.2">
      <c r="A269" s="8" t="s">
        <v>31</v>
      </c>
      <c r="B269" s="9" t="s">
        <v>503</v>
      </c>
      <c r="C269" s="10" t="s">
        <v>531</v>
      </c>
      <c r="D269" s="9" t="s">
        <v>64</v>
      </c>
      <c r="E269" s="15">
        <v>1102.5</v>
      </c>
      <c r="F269" s="11">
        <v>5</v>
      </c>
      <c r="G269" s="52" t="s">
        <v>1465</v>
      </c>
      <c r="H269" s="52" t="s">
        <v>509</v>
      </c>
      <c r="I269" s="9" t="s">
        <v>31</v>
      </c>
      <c r="J269" s="13" t="s">
        <v>43</v>
      </c>
      <c r="K269" s="13"/>
      <c r="L269" s="14">
        <f>E269-(E269*D269)</f>
        <v>1058.4000000000001</v>
      </c>
    </row>
    <row r="270" spans="1:12" s="14" customFormat="1" ht="12.75" x14ac:dyDescent="0.2">
      <c r="A270" s="8" t="s">
        <v>31</v>
      </c>
      <c r="B270" s="9" t="s">
        <v>504</v>
      </c>
      <c r="C270" s="10" t="s">
        <v>533</v>
      </c>
      <c r="D270" s="9" t="s">
        <v>64</v>
      </c>
      <c r="E270" s="15">
        <v>1102.5</v>
      </c>
      <c r="F270" s="11">
        <v>5</v>
      </c>
      <c r="G270" s="52" t="s">
        <v>1465</v>
      </c>
      <c r="H270" s="52" t="s">
        <v>509</v>
      </c>
      <c r="I270" s="9" t="s">
        <v>31</v>
      </c>
      <c r="J270" s="13" t="s">
        <v>43</v>
      </c>
      <c r="K270" s="13"/>
      <c r="L270" s="14">
        <f>E270-(E270*D270)</f>
        <v>1058.4000000000001</v>
      </c>
    </row>
    <row r="271" spans="1:12" s="14" customFormat="1" ht="12.75" x14ac:dyDescent="0.2">
      <c r="A271" s="8" t="s">
        <v>31</v>
      </c>
      <c r="B271" s="9" t="s">
        <v>505</v>
      </c>
      <c r="C271" s="10" t="s">
        <v>535</v>
      </c>
      <c r="D271" s="9" t="s">
        <v>64</v>
      </c>
      <c r="E271" s="15">
        <v>1102.5</v>
      </c>
      <c r="F271" s="11">
        <v>5</v>
      </c>
      <c r="G271" s="52" t="s">
        <v>1465</v>
      </c>
      <c r="H271" s="52" t="s">
        <v>509</v>
      </c>
      <c r="I271" s="9" t="s">
        <v>31</v>
      </c>
      <c r="J271" s="13" t="s">
        <v>43</v>
      </c>
      <c r="K271" s="13"/>
      <c r="L271" s="14">
        <f>E271-(E271*D271)</f>
        <v>1058.4000000000001</v>
      </c>
    </row>
    <row r="272" spans="1:12" s="14" customFormat="1" ht="12.75" x14ac:dyDescent="0.2">
      <c r="A272" s="8" t="s">
        <v>31</v>
      </c>
      <c r="B272" s="9" t="s">
        <v>506</v>
      </c>
      <c r="C272" s="10" t="s">
        <v>1767</v>
      </c>
      <c r="D272" s="9" t="s">
        <v>64</v>
      </c>
      <c r="E272" s="11">
        <v>1680</v>
      </c>
      <c r="F272" s="12">
        <v>-43.81</v>
      </c>
      <c r="G272" s="52" t="s">
        <v>31</v>
      </c>
      <c r="H272" s="52" t="s">
        <v>413</v>
      </c>
      <c r="I272" s="9" t="s">
        <v>136</v>
      </c>
      <c r="J272" s="13" t="s">
        <v>116</v>
      </c>
      <c r="K272" s="13"/>
      <c r="L272" s="14">
        <f>E272-(E272*D272)</f>
        <v>1612.8</v>
      </c>
    </row>
    <row r="273" spans="1:12" s="14" customFormat="1" ht="12.75" x14ac:dyDescent="0.2">
      <c r="A273" s="8" t="s">
        <v>31</v>
      </c>
      <c r="B273" s="9" t="s">
        <v>507</v>
      </c>
      <c r="C273" s="10" t="s">
        <v>1767</v>
      </c>
      <c r="D273" s="9" t="s">
        <v>64</v>
      </c>
      <c r="E273" s="11">
        <v>1680</v>
      </c>
      <c r="F273" s="12">
        <v>-43.81</v>
      </c>
      <c r="G273" s="52" t="s">
        <v>31</v>
      </c>
      <c r="H273" s="52" t="s">
        <v>413</v>
      </c>
      <c r="I273" s="9" t="s">
        <v>31</v>
      </c>
      <c r="J273" s="13" t="s">
        <v>116</v>
      </c>
      <c r="K273" s="13"/>
      <c r="L273" s="14">
        <f>E273-(E273*D273)</f>
        <v>1612.8</v>
      </c>
    </row>
    <row r="274" spans="1:12" s="14" customFormat="1" ht="12.75" x14ac:dyDescent="0.2">
      <c r="A274" s="8" t="s">
        <v>31</v>
      </c>
      <c r="B274" s="9" t="s">
        <v>510</v>
      </c>
      <c r="C274" s="10" t="s">
        <v>1310</v>
      </c>
      <c r="D274" s="9" t="s">
        <v>492</v>
      </c>
      <c r="E274" s="12">
        <v>345581.52</v>
      </c>
      <c r="F274" s="11">
        <v>15</v>
      </c>
      <c r="G274" s="52" t="s">
        <v>31</v>
      </c>
      <c r="H274" s="52" t="s">
        <v>1312</v>
      </c>
      <c r="I274" s="9" t="s">
        <v>31</v>
      </c>
      <c r="J274" s="13" t="s">
        <v>1313</v>
      </c>
      <c r="K274" s="13"/>
      <c r="L274" s="14">
        <f>E274-(E274*D274)</f>
        <v>338669.88959999999</v>
      </c>
    </row>
    <row r="275" spans="1:12" s="14" customFormat="1" ht="12.75" x14ac:dyDescent="0.2">
      <c r="A275" s="8" t="s">
        <v>31</v>
      </c>
      <c r="B275" s="9" t="s">
        <v>512</v>
      </c>
      <c r="C275" s="10" t="s">
        <v>1310</v>
      </c>
      <c r="D275" s="9" t="s">
        <v>1311</v>
      </c>
      <c r="E275" s="12">
        <v>346472.33</v>
      </c>
      <c r="F275" s="11">
        <v>15</v>
      </c>
      <c r="G275" s="52" t="s">
        <v>31</v>
      </c>
      <c r="H275" s="52" t="s">
        <v>1312</v>
      </c>
      <c r="I275" s="9" t="s">
        <v>31</v>
      </c>
      <c r="J275" s="13" t="s">
        <v>1313</v>
      </c>
      <c r="K275" s="13"/>
      <c r="L275" s="14">
        <f>E275-(E275*2.5%)</f>
        <v>337810.52175000001</v>
      </c>
    </row>
    <row r="276" spans="1:12" s="14" customFormat="1" ht="22.5" x14ac:dyDescent="0.2">
      <c r="A276" s="8" t="s">
        <v>31</v>
      </c>
      <c r="B276" s="9" t="s">
        <v>1933</v>
      </c>
      <c r="C276" s="10" t="s">
        <v>1314</v>
      </c>
      <c r="D276" s="9" t="s">
        <v>64</v>
      </c>
      <c r="E276" s="12">
        <v>22940.959999999999</v>
      </c>
      <c r="F276" s="11">
        <v>15</v>
      </c>
      <c r="G276" s="52" t="s">
        <v>31</v>
      </c>
      <c r="H276" s="52" t="s">
        <v>873</v>
      </c>
      <c r="I276" s="9" t="s">
        <v>31</v>
      </c>
      <c r="J276" s="13" t="s">
        <v>164</v>
      </c>
      <c r="K276" s="13"/>
      <c r="L276" s="14">
        <f>E276-(E276*D276)</f>
        <v>22023.321599999999</v>
      </c>
    </row>
    <row r="277" spans="1:12" s="14" customFormat="1" ht="22.5" x14ac:dyDescent="0.2">
      <c r="A277" s="8" t="s">
        <v>31</v>
      </c>
      <c r="B277" s="9" t="s">
        <v>513</v>
      </c>
      <c r="C277" s="10" t="s">
        <v>1315</v>
      </c>
      <c r="D277" s="9" t="s">
        <v>64</v>
      </c>
      <c r="E277" s="12">
        <v>22944.66</v>
      </c>
      <c r="F277" s="11">
        <v>15</v>
      </c>
      <c r="G277" s="52" t="s">
        <v>31</v>
      </c>
      <c r="H277" s="52" t="s">
        <v>873</v>
      </c>
      <c r="I277" s="9" t="s">
        <v>31</v>
      </c>
      <c r="J277" s="13" t="s">
        <v>164</v>
      </c>
      <c r="K277" s="13"/>
      <c r="L277" s="14">
        <f>E277-(E277*D277)</f>
        <v>22026.873599999999</v>
      </c>
    </row>
    <row r="278" spans="1:12" s="14" customFormat="1" ht="12.75" x14ac:dyDescent="0.2">
      <c r="A278" s="8" t="s">
        <v>31</v>
      </c>
      <c r="B278" s="9" t="s">
        <v>515</v>
      </c>
      <c r="C278" s="10" t="s">
        <v>542</v>
      </c>
      <c r="D278" s="9" t="s">
        <v>51</v>
      </c>
      <c r="E278" s="12">
        <v>96304.75</v>
      </c>
      <c r="F278" s="11">
        <v>15</v>
      </c>
      <c r="G278" s="52" t="s">
        <v>31</v>
      </c>
      <c r="H278" s="52" t="s">
        <v>543</v>
      </c>
      <c r="I278" s="9" t="s">
        <v>31</v>
      </c>
      <c r="J278" s="13" t="s">
        <v>34</v>
      </c>
      <c r="K278" s="13"/>
      <c r="L278" s="14">
        <f>E278-(E278*D278)</f>
        <v>95341.702499999999</v>
      </c>
    </row>
    <row r="279" spans="1:12" s="14" customFormat="1" ht="12.75" x14ac:dyDescent="0.2">
      <c r="A279" s="8" t="s">
        <v>31</v>
      </c>
      <c r="B279" s="9" t="s">
        <v>517</v>
      </c>
      <c r="C279" s="10" t="s">
        <v>545</v>
      </c>
      <c r="D279" s="9" t="s">
        <v>51</v>
      </c>
      <c r="E279" s="12">
        <v>55923.09</v>
      </c>
      <c r="F279" s="11">
        <v>15</v>
      </c>
      <c r="G279" s="52" t="s">
        <v>31</v>
      </c>
      <c r="H279" s="52" t="s">
        <v>78</v>
      </c>
      <c r="I279" s="9" t="s">
        <v>31</v>
      </c>
      <c r="J279" s="13" t="s">
        <v>188</v>
      </c>
      <c r="K279" s="13"/>
      <c r="L279" s="14">
        <f>E279-(E279*D279)</f>
        <v>55363.859099999994</v>
      </c>
    </row>
    <row r="280" spans="1:12" s="14" customFormat="1" ht="12.75" x14ac:dyDescent="0.2">
      <c r="A280" s="8" t="s">
        <v>31</v>
      </c>
      <c r="B280" s="9" t="s">
        <v>518</v>
      </c>
      <c r="C280" s="10" t="s">
        <v>547</v>
      </c>
      <c r="D280" s="9" t="s">
        <v>51</v>
      </c>
      <c r="E280" s="12">
        <v>66648.34</v>
      </c>
      <c r="F280" s="11">
        <v>15</v>
      </c>
      <c r="G280" s="52" t="s">
        <v>31</v>
      </c>
      <c r="H280" s="52" t="s">
        <v>78</v>
      </c>
      <c r="I280" s="9" t="s">
        <v>31</v>
      </c>
      <c r="J280" s="13" t="s">
        <v>188</v>
      </c>
      <c r="K280" s="13"/>
      <c r="L280" s="14">
        <f>E280-(E280*D280)</f>
        <v>65981.856599999999</v>
      </c>
    </row>
    <row r="281" spans="1:12" s="14" customFormat="1" ht="22.5" x14ac:dyDescent="0.2">
      <c r="A281" s="8" t="s">
        <v>31</v>
      </c>
      <c r="B281" s="9" t="s">
        <v>520</v>
      </c>
      <c r="C281" s="10" t="s">
        <v>549</v>
      </c>
      <c r="D281" s="9" t="s">
        <v>64</v>
      </c>
      <c r="E281" s="12">
        <v>155249.99</v>
      </c>
      <c r="F281" s="11">
        <v>15</v>
      </c>
      <c r="G281" s="52" t="s">
        <v>1465</v>
      </c>
      <c r="H281" s="52" t="s">
        <v>550</v>
      </c>
      <c r="I281" s="9" t="s">
        <v>31</v>
      </c>
      <c r="J281" s="13" t="s">
        <v>200</v>
      </c>
      <c r="K281" s="13"/>
      <c r="L281" s="14">
        <f>E281-(E281*D281)</f>
        <v>149039.99039999998</v>
      </c>
    </row>
    <row r="282" spans="1:12" s="14" customFormat="1" ht="22.5" x14ac:dyDescent="0.2">
      <c r="A282" s="8" t="s">
        <v>31</v>
      </c>
      <c r="B282" s="9" t="s">
        <v>521</v>
      </c>
      <c r="C282" s="10" t="s">
        <v>552</v>
      </c>
      <c r="D282" s="9" t="s">
        <v>64</v>
      </c>
      <c r="E282" s="12">
        <v>638595.57999999996</v>
      </c>
      <c r="F282" s="11">
        <v>15</v>
      </c>
      <c r="G282" s="52" t="s">
        <v>1465</v>
      </c>
      <c r="H282" s="52" t="s">
        <v>550</v>
      </c>
      <c r="I282" s="9" t="s">
        <v>31</v>
      </c>
      <c r="J282" s="13" t="s">
        <v>200</v>
      </c>
      <c r="K282" s="13"/>
      <c r="L282" s="14">
        <f>E282-(E282*D282)</f>
        <v>613051.75679999997</v>
      </c>
    </row>
    <row r="283" spans="1:12" s="14" customFormat="1" ht="12.75" x14ac:dyDescent="0.2">
      <c r="A283" s="8" t="s">
        <v>31</v>
      </c>
      <c r="B283" s="9" t="s">
        <v>525</v>
      </c>
      <c r="C283" s="10" t="s">
        <v>554</v>
      </c>
      <c r="D283" s="9" t="s">
        <v>64</v>
      </c>
      <c r="E283" s="12">
        <v>85905.01</v>
      </c>
      <c r="F283" s="11">
        <v>15</v>
      </c>
      <c r="G283" s="52" t="s">
        <v>1465</v>
      </c>
      <c r="H283" s="52" t="s">
        <v>550</v>
      </c>
      <c r="I283" s="9" t="s">
        <v>31</v>
      </c>
      <c r="J283" s="13" t="s">
        <v>200</v>
      </c>
      <c r="K283" s="13"/>
      <c r="L283" s="14">
        <f>E283-(E283*D283)</f>
        <v>82468.809599999993</v>
      </c>
    </row>
    <row r="284" spans="1:12" s="14" customFormat="1" ht="12.75" x14ac:dyDescent="0.2">
      <c r="A284" s="8" t="s">
        <v>31</v>
      </c>
      <c r="B284" s="9" t="s">
        <v>528</v>
      </c>
      <c r="C284" s="10" t="s">
        <v>561</v>
      </c>
      <c r="D284" s="9" t="s">
        <v>64</v>
      </c>
      <c r="E284" s="12">
        <v>13503.28</v>
      </c>
      <c r="F284" s="11">
        <v>10</v>
      </c>
      <c r="G284" s="52" t="s">
        <v>31</v>
      </c>
      <c r="H284" s="52" t="s">
        <v>378</v>
      </c>
      <c r="I284" s="9" t="s">
        <v>31</v>
      </c>
      <c r="J284" s="13" t="s">
        <v>119</v>
      </c>
      <c r="K284" s="13"/>
      <c r="L284" s="14">
        <f>E284-(E284*D284)</f>
        <v>12963.148800000001</v>
      </c>
    </row>
    <row r="285" spans="1:12" s="14" customFormat="1" ht="12.75" x14ac:dyDescent="0.2">
      <c r="A285" s="8" t="s">
        <v>31</v>
      </c>
      <c r="B285" s="9" t="s">
        <v>530</v>
      </c>
      <c r="C285" s="10" t="s">
        <v>564</v>
      </c>
      <c r="D285" s="9" t="s">
        <v>64</v>
      </c>
      <c r="E285" s="12">
        <v>25667.16</v>
      </c>
      <c r="F285" s="11">
        <v>10</v>
      </c>
      <c r="G285" s="52" t="s">
        <v>31</v>
      </c>
      <c r="H285" s="52" t="s">
        <v>378</v>
      </c>
      <c r="I285" s="9" t="s">
        <v>31</v>
      </c>
      <c r="J285" s="13" t="s">
        <v>438</v>
      </c>
      <c r="K285" s="13"/>
      <c r="L285" s="14">
        <f>E285-(E285*D285)</f>
        <v>24640.473600000001</v>
      </c>
    </row>
    <row r="286" spans="1:12" s="14" customFormat="1" ht="12.75" x14ac:dyDescent="0.2">
      <c r="A286" s="8" t="s">
        <v>31</v>
      </c>
      <c r="B286" s="9" t="s">
        <v>532</v>
      </c>
      <c r="C286" s="10" t="s">
        <v>567</v>
      </c>
      <c r="D286" s="9" t="s">
        <v>64</v>
      </c>
      <c r="E286" s="12">
        <v>1874.25</v>
      </c>
      <c r="F286" s="11">
        <v>5</v>
      </c>
      <c r="G286" s="52" t="s">
        <v>31</v>
      </c>
      <c r="H286" s="52" t="s">
        <v>125</v>
      </c>
      <c r="I286" s="9" t="s">
        <v>31</v>
      </c>
      <c r="J286" s="13" t="s">
        <v>39</v>
      </c>
      <c r="K286" s="13"/>
      <c r="L286" s="14">
        <f>E286-(E286*D286)</f>
        <v>1799.28</v>
      </c>
    </row>
    <row r="287" spans="1:12" s="14" customFormat="1" ht="12.75" x14ac:dyDescent="0.2">
      <c r="A287" s="8" t="s">
        <v>31</v>
      </c>
      <c r="B287" s="9" t="s">
        <v>534</v>
      </c>
      <c r="C287" s="10" t="s">
        <v>567</v>
      </c>
      <c r="D287" s="9" t="s">
        <v>64</v>
      </c>
      <c r="E287" s="12">
        <v>1874.25</v>
      </c>
      <c r="F287" s="11">
        <v>5</v>
      </c>
      <c r="G287" s="52" t="s">
        <v>31</v>
      </c>
      <c r="H287" s="52" t="s">
        <v>125</v>
      </c>
      <c r="I287" s="9" t="s">
        <v>31</v>
      </c>
      <c r="J287" s="13" t="s">
        <v>39</v>
      </c>
      <c r="K287" s="13"/>
      <c r="L287" s="14">
        <f>E287-(E287*D287)</f>
        <v>1799.28</v>
      </c>
    </row>
    <row r="288" spans="1:12" s="14" customFormat="1" ht="12.75" x14ac:dyDescent="0.2">
      <c r="A288" s="8" t="s">
        <v>31</v>
      </c>
      <c r="B288" s="9" t="s">
        <v>536</v>
      </c>
      <c r="C288" s="10" t="s">
        <v>570</v>
      </c>
      <c r="D288" s="9" t="s">
        <v>64</v>
      </c>
      <c r="E288" s="12">
        <v>13496.53</v>
      </c>
      <c r="F288" s="11">
        <v>10</v>
      </c>
      <c r="G288" s="52" t="s">
        <v>31</v>
      </c>
      <c r="H288" s="52" t="s">
        <v>177</v>
      </c>
      <c r="I288" s="9" t="s">
        <v>31</v>
      </c>
      <c r="J288" s="13" t="s">
        <v>188</v>
      </c>
      <c r="K288" s="13"/>
      <c r="L288" s="14">
        <f>E288-(E288*D288)</f>
        <v>12956.668800000001</v>
      </c>
    </row>
    <row r="289" spans="1:12" s="14" customFormat="1" ht="12.75" x14ac:dyDescent="0.2">
      <c r="A289" s="8" t="s">
        <v>31</v>
      </c>
      <c r="B289" s="9" t="s">
        <v>537</v>
      </c>
      <c r="C289" s="10" t="s">
        <v>1768</v>
      </c>
      <c r="D289" s="9" t="s">
        <v>1755</v>
      </c>
      <c r="E289" s="12">
        <v>27973.95</v>
      </c>
      <c r="F289" s="15">
        <v>0.1</v>
      </c>
      <c r="G289" s="52" t="s">
        <v>31</v>
      </c>
      <c r="H289" s="52" t="s">
        <v>105</v>
      </c>
      <c r="I289" s="9" t="s">
        <v>31</v>
      </c>
      <c r="J289" s="13" t="s">
        <v>73</v>
      </c>
      <c r="K289" s="13"/>
      <c r="L289" s="14">
        <f>E289-(E289*D289)</f>
        <v>26015.773499999999</v>
      </c>
    </row>
    <row r="290" spans="1:12" s="14" customFormat="1" ht="12.75" x14ac:dyDescent="0.2">
      <c r="A290" s="8" t="s">
        <v>31</v>
      </c>
      <c r="B290" s="9" t="s">
        <v>538</v>
      </c>
      <c r="C290" s="10" t="s">
        <v>573</v>
      </c>
      <c r="D290" s="9" t="s">
        <v>64</v>
      </c>
      <c r="E290" s="15">
        <v>8003.6</v>
      </c>
      <c r="F290" s="11">
        <v>7</v>
      </c>
      <c r="G290" s="52" t="s">
        <v>31</v>
      </c>
      <c r="H290" s="52" t="s">
        <v>125</v>
      </c>
      <c r="I290" s="9" t="s">
        <v>31</v>
      </c>
      <c r="J290" s="13" t="s">
        <v>39</v>
      </c>
      <c r="K290" s="13"/>
      <c r="L290" s="14">
        <f>E290-(E290*D290)</f>
        <v>7683.4560000000001</v>
      </c>
    </row>
    <row r="291" spans="1:12" s="14" customFormat="1" ht="12.75" x14ac:dyDescent="0.2">
      <c r="A291" s="8" t="s">
        <v>31</v>
      </c>
      <c r="B291" s="9" t="s">
        <v>539</v>
      </c>
      <c r="C291" s="10" t="s">
        <v>575</v>
      </c>
      <c r="D291" s="9" t="s">
        <v>64</v>
      </c>
      <c r="E291" s="15">
        <v>17431.7</v>
      </c>
      <c r="F291" s="11">
        <v>10</v>
      </c>
      <c r="G291" s="52" t="s">
        <v>1465</v>
      </c>
      <c r="H291" s="52" t="s">
        <v>576</v>
      </c>
      <c r="I291" s="9" t="s">
        <v>31</v>
      </c>
      <c r="J291" s="13" t="s">
        <v>154</v>
      </c>
      <c r="K291" s="13"/>
      <c r="L291" s="14">
        <f>E291-(E291*D291)</f>
        <v>16734.432000000001</v>
      </c>
    </row>
    <row r="292" spans="1:12" s="14" customFormat="1" ht="12.75" x14ac:dyDescent="0.2">
      <c r="A292" s="8" t="s">
        <v>31</v>
      </c>
      <c r="B292" s="9" t="s">
        <v>541</v>
      </c>
      <c r="C292" s="10" t="s">
        <v>578</v>
      </c>
      <c r="D292" s="9" t="s">
        <v>64</v>
      </c>
      <c r="E292" s="15">
        <v>17431.7</v>
      </c>
      <c r="F292" s="11">
        <v>10</v>
      </c>
      <c r="G292" s="52" t="s">
        <v>1465</v>
      </c>
      <c r="H292" s="52" t="s">
        <v>576</v>
      </c>
      <c r="I292" s="9" t="s">
        <v>31</v>
      </c>
      <c r="J292" s="13" t="s">
        <v>219</v>
      </c>
      <c r="K292" s="13"/>
      <c r="L292" s="14">
        <f>E292-(E292*D292)</f>
        <v>16734.432000000001</v>
      </c>
    </row>
    <row r="293" spans="1:12" s="14" customFormat="1" ht="12.75" x14ac:dyDescent="0.2">
      <c r="A293" s="8" t="s">
        <v>31</v>
      </c>
      <c r="B293" s="9" t="s">
        <v>544</v>
      </c>
      <c r="C293" s="10" t="s">
        <v>580</v>
      </c>
      <c r="D293" s="9" t="s">
        <v>64</v>
      </c>
      <c r="E293" s="15">
        <v>17431.7</v>
      </c>
      <c r="F293" s="11">
        <v>10</v>
      </c>
      <c r="G293" s="52" t="s">
        <v>1465</v>
      </c>
      <c r="H293" s="52" t="s">
        <v>576</v>
      </c>
      <c r="I293" s="9" t="s">
        <v>31</v>
      </c>
      <c r="J293" s="13" t="s">
        <v>219</v>
      </c>
      <c r="K293" s="13"/>
      <c r="L293" s="14">
        <f>E293-(E293*D293)</f>
        <v>16734.432000000001</v>
      </c>
    </row>
    <row r="294" spans="1:12" s="14" customFormat="1" ht="12.75" x14ac:dyDescent="0.2">
      <c r="A294" s="8" t="s">
        <v>31</v>
      </c>
      <c r="B294" s="9" t="s">
        <v>546</v>
      </c>
      <c r="C294" s="10" t="s">
        <v>582</v>
      </c>
      <c r="D294" s="9" t="s">
        <v>64</v>
      </c>
      <c r="E294" s="15">
        <v>23225.4</v>
      </c>
      <c r="F294" s="11">
        <v>10</v>
      </c>
      <c r="G294" s="52" t="s">
        <v>1465</v>
      </c>
      <c r="H294" s="52" t="s">
        <v>576</v>
      </c>
      <c r="I294" s="9" t="s">
        <v>31</v>
      </c>
      <c r="J294" s="13" t="s">
        <v>93</v>
      </c>
      <c r="K294" s="13"/>
      <c r="L294" s="14">
        <f>E294-(E294*D294)</f>
        <v>22296.384000000002</v>
      </c>
    </row>
    <row r="295" spans="1:12" s="14" customFormat="1" ht="12.75" x14ac:dyDescent="0.2">
      <c r="A295" s="8" t="s">
        <v>31</v>
      </c>
      <c r="B295" s="9" t="s">
        <v>548</v>
      </c>
      <c r="C295" s="10" t="s">
        <v>584</v>
      </c>
      <c r="D295" s="9" t="s">
        <v>64</v>
      </c>
      <c r="E295" s="15">
        <v>23225.4</v>
      </c>
      <c r="F295" s="11">
        <v>10</v>
      </c>
      <c r="G295" s="52" t="s">
        <v>1465</v>
      </c>
      <c r="H295" s="52" t="s">
        <v>576</v>
      </c>
      <c r="I295" s="9" t="s">
        <v>31</v>
      </c>
      <c r="J295" s="13" t="s">
        <v>93</v>
      </c>
      <c r="K295" s="13"/>
      <c r="L295" s="14">
        <f>E295-(E295*D295)</f>
        <v>22296.384000000002</v>
      </c>
    </row>
    <row r="296" spans="1:12" s="14" customFormat="1" ht="12.75" x14ac:dyDescent="0.2">
      <c r="A296" s="8" t="s">
        <v>31</v>
      </c>
      <c r="B296" s="9" t="s">
        <v>551</v>
      </c>
      <c r="C296" s="10" t="s">
        <v>586</v>
      </c>
      <c r="D296" s="9" t="s">
        <v>64</v>
      </c>
      <c r="E296" s="15">
        <v>23225.4</v>
      </c>
      <c r="F296" s="11">
        <v>10</v>
      </c>
      <c r="G296" s="52" t="s">
        <v>1465</v>
      </c>
      <c r="H296" s="52" t="s">
        <v>576</v>
      </c>
      <c r="I296" s="9" t="s">
        <v>31</v>
      </c>
      <c r="J296" s="13" t="s">
        <v>154</v>
      </c>
      <c r="K296" s="13"/>
      <c r="L296" s="14">
        <f>E296-(E296*D296)</f>
        <v>22296.384000000002</v>
      </c>
    </row>
    <row r="297" spans="1:12" s="14" customFormat="1" ht="12.75" x14ac:dyDescent="0.2">
      <c r="A297" s="8" t="s">
        <v>31</v>
      </c>
      <c r="B297" s="9" t="s">
        <v>553</v>
      </c>
      <c r="C297" s="10" t="s">
        <v>588</v>
      </c>
      <c r="D297" s="9" t="s">
        <v>64</v>
      </c>
      <c r="E297" s="15">
        <v>23225.4</v>
      </c>
      <c r="F297" s="11">
        <v>10</v>
      </c>
      <c r="G297" s="52" t="s">
        <v>1465</v>
      </c>
      <c r="H297" s="52" t="s">
        <v>576</v>
      </c>
      <c r="I297" s="9" t="s">
        <v>31</v>
      </c>
      <c r="J297" s="13" t="s">
        <v>154</v>
      </c>
      <c r="K297" s="13"/>
      <c r="L297" s="14">
        <f>E297-(E297*D297)</f>
        <v>22296.384000000002</v>
      </c>
    </row>
    <row r="298" spans="1:12" s="14" customFormat="1" ht="12.75" x14ac:dyDescent="0.2">
      <c r="A298" s="8" t="s">
        <v>31</v>
      </c>
      <c r="B298" s="9" t="s">
        <v>555</v>
      </c>
      <c r="C298" s="10" t="s">
        <v>590</v>
      </c>
      <c r="D298" s="9" t="s">
        <v>64</v>
      </c>
      <c r="E298" s="15">
        <v>23225.4</v>
      </c>
      <c r="F298" s="11">
        <v>10</v>
      </c>
      <c r="G298" s="52" t="s">
        <v>1465</v>
      </c>
      <c r="H298" s="52" t="s">
        <v>576</v>
      </c>
      <c r="I298" s="9" t="s">
        <v>31</v>
      </c>
      <c r="J298" s="13" t="s">
        <v>34</v>
      </c>
      <c r="K298" s="13"/>
      <c r="L298" s="14">
        <f>E298-(E298*D298)</f>
        <v>22296.384000000002</v>
      </c>
    </row>
    <row r="299" spans="1:12" s="14" customFormat="1" ht="12.75" x14ac:dyDescent="0.2">
      <c r="A299" s="8" t="s">
        <v>31</v>
      </c>
      <c r="B299" s="9" t="s">
        <v>556</v>
      </c>
      <c r="C299" s="10" t="s">
        <v>592</v>
      </c>
      <c r="D299" s="9" t="s">
        <v>64</v>
      </c>
      <c r="E299" s="15">
        <v>27855.3</v>
      </c>
      <c r="F299" s="11">
        <v>10</v>
      </c>
      <c r="G299" s="52" t="s">
        <v>1465</v>
      </c>
      <c r="H299" s="52" t="s">
        <v>576</v>
      </c>
      <c r="I299" s="9" t="s">
        <v>31</v>
      </c>
      <c r="J299" s="13" t="s">
        <v>154</v>
      </c>
      <c r="K299" s="13"/>
      <c r="L299" s="14">
        <f>E299-(E299*D299)</f>
        <v>26741.088</v>
      </c>
    </row>
    <row r="300" spans="1:12" s="14" customFormat="1" ht="12.75" x14ac:dyDescent="0.2">
      <c r="A300" s="8" t="s">
        <v>31</v>
      </c>
      <c r="B300" s="9" t="s">
        <v>557</v>
      </c>
      <c r="C300" s="10" t="s">
        <v>594</v>
      </c>
      <c r="D300" s="9" t="s">
        <v>64</v>
      </c>
      <c r="E300" s="15">
        <v>27855.3</v>
      </c>
      <c r="F300" s="11">
        <v>10</v>
      </c>
      <c r="G300" s="52" t="s">
        <v>1465</v>
      </c>
      <c r="H300" s="52" t="s">
        <v>576</v>
      </c>
      <c r="I300" s="9" t="s">
        <v>31</v>
      </c>
      <c r="J300" s="13" t="s">
        <v>154</v>
      </c>
      <c r="K300" s="13"/>
      <c r="L300" s="14">
        <f>E300-(E300*D300)</f>
        <v>26741.088</v>
      </c>
    </row>
    <row r="301" spans="1:12" s="14" customFormat="1" ht="12.75" x14ac:dyDescent="0.2">
      <c r="A301" s="8" t="s">
        <v>31</v>
      </c>
      <c r="B301" s="9" t="s">
        <v>558</v>
      </c>
      <c r="C301" s="10" t="s">
        <v>596</v>
      </c>
      <c r="D301" s="9" t="s">
        <v>64</v>
      </c>
      <c r="E301" s="15">
        <v>27855.3</v>
      </c>
      <c r="F301" s="11">
        <v>10</v>
      </c>
      <c r="G301" s="52" t="s">
        <v>1465</v>
      </c>
      <c r="H301" s="52" t="s">
        <v>576</v>
      </c>
      <c r="I301" s="9" t="s">
        <v>31</v>
      </c>
      <c r="J301" s="13" t="s">
        <v>154</v>
      </c>
      <c r="K301" s="13"/>
      <c r="L301" s="14">
        <f>E301-(E301*D301)</f>
        <v>26741.088</v>
      </c>
    </row>
    <row r="302" spans="1:12" s="14" customFormat="1" ht="12.75" x14ac:dyDescent="0.2">
      <c r="A302" s="8" t="s">
        <v>31</v>
      </c>
      <c r="B302" s="9" t="s">
        <v>560</v>
      </c>
      <c r="C302" s="10" t="s">
        <v>598</v>
      </c>
      <c r="D302" s="9" t="s">
        <v>64</v>
      </c>
      <c r="E302" s="15">
        <v>27855.3</v>
      </c>
      <c r="F302" s="11">
        <v>10</v>
      </c>
      <c r="G302" s="52" t="s">
        <v>1465</v>
      </c>
      <c r="H302" s="52" t="s">
        <v>576</v>
      </c>
      <c r="I302" s="9" t="s">
        <v>31</v>
      </c>
      <c r="J302" s="13" t="s">
        <v>103</v>
      </c>
      <c r="K302" s="13"/>
      <c r="L302" s="14">
        <f>E302-(E302*D302)</f>
        <v>26741.088</v>
      </c>
    </row>
    <row r="303" spans="1:12" s="14" customFormat="1" ht="12.75" x14ac:dyDescent="0.2">
      <c r="A303" s="8" t="s">
        <v>31</v>
      </c>
      <c r="B303" s="9" t="s">
        <v>563</v>
      </c>
      <c r="C303" s="10" t="s">
        <v>600</v>
      </c>
      <c r="D303" s="9" t="s">
        <v>64</v>
      </c>
      <c r="E303" s="15">
        <v>27855.3</v>
      </c>
      <c r="F303" s="11">
        <v>10</v>
      </c>
      <c r="G303" s="52" t="s">
        <v>1465</v>
      </c>
      <c r="H303" s="52" t="s">
        <v>576</v>
      </c>
      <c r="I303" s="9" t="s">
        <v>31</v>
      </c>
      <c r="J303" s="13" t="s">
        <v>154</v>
      </c>
      <c r="K303" s="13"/>
      <c r="L303" s="14">
        <f>E303-(E303*D303)</f>
        <v>26741.088</v>
      </c>
    </row>
    <row r="304" spans="1:12" s="14" customFormat="1" ht="12.75" x14ac:dyDescent="0.2">
      <c r="A304" s="8" t="s">
        <v>31</v>
      </c>
      <c r="B304" s="9" t="s">
        <v>565</v>
      </c>
      <c r="C304" s="10" t="s">
        <v>602</v>
      </c>
      <c r="D304" s="9" t="s">
        <v>64</v>
      </c>
      <c r="E304" s="15">
        <v>60365.8</v>
      </c>
      <c r="F304" s="11">
        <v>10</v>
      </c>
      <c r="G304" s="52" t="s">
        <v>1465</v>
      </c>
      <c r="H304" s="52" t="s">
        <v>576</v>
      </c>
      <c r="I304" s="9" t="s">
        <v>31</v>
      </c>
      <c r="J304" s="13" t="s">
        <v>162</v>
      </c>
      <c r="K304" s="13"/>
      <c r="L304" s="14">
        <f>E304-(E304*D304)</f>
        <v>57951.168000000005</v>
      </c>
    </row>
    <row r="305" spans="1:12" s="14" customFormat="1" ht="12.75" x14ac:dyDescent="0.2">
      <c r="A305" s="8" t="s">
        <v>31</v>
      </c>
      <c r="B305" s="9" t="s">
        <v>566</v>
      </c>
      <c r="C305" s="10" t="s">
        <v>604</v>
      </c>
      <c r="D305" s="9" t="s">
        <v>64</v>
      </c>
      <c r="E305" s="15">
        <v>60365.8</v>
      </c>
      <c r="F305" s="11">
        <v>10</v>
      </c>
      <c r="G305" s="52" t="s">
        <v>1465</v>
      </c>
      <c r="H305" s="52" t="s">
        <v>576</v>
      </c>
      <c r="I305" s="9" t="s">
        <v>31</v>
      </c>
      <c r="J305" s="13" t="s">
        <v>154</v>
      </c>
      <c r="K305" s="13"/>
      <c r="L305" s="14">
        <f>E305-(E305*D305)</f>
        <v>57951.168000000005</v>
      </c>
    </row>
    <row r="306" spans="1:12" s="14" customFormat="1" ht="12.75" x14ac:dyDescent="0.2">
      <c r="A306" s="8" t="s">
        <v>31</v>
      </c>
      <c r="B306" s="9" t="s">
        <v>568</v>
      </c>
      <c r="C306" s="10" t="s">
        <v>606</v>
      </c>
      <c r="D306" s="9" t="s">
        <v>64</v>
      </c>
      <c r="E306" s="15">
        <v>60365.8</v>
      </c>
      <c r="F306" s="11">
        <v>10</v>
      </c>
      <c r="G306" s="52" t="s">
        <v>1465</v>
      </c>
      <c r="H306" s="52" t="s">
        <v>576</v>
      </c>
      <c r="I306" s="9" t="s">
        <v>31</v>
      </c>
      <c r="J306" s="13" t="s">
        <v>73</v>
      </c>
      <c r="K306" s="13"/>
      <c r="L306" s="14">
        <f>E306-(E306*D306)</f>
        <v>57951.168000000005</v>
      </c>
    </row>
    <row r="307" spans="1:12" s="14" customFormat="1" ht="12.75" x14ac:dyDescent="0.2">
      <c r="A307" s="8" t="s">
        <v>31</v>
      </c>
      <c r="B307" s="9" t="s">
        <v>569</v>
      </c>
      <c r="C307" s="10" t="s">
        <v>610</v>
      </c>
      <c r="D307" s="9" t="s">
        <v>64</v>
      </c>
      <c r="E307" s="11">
        <v>1564</v>
      </c>
      <c r="F307" s="11">
        <v>15</v>
      </c>
      <c r="G307" s="52" t="s">
        <v>31</v>
      </c>
      <c r="H307" s="52" t="s">
        <v>125</v>
      </c>
      <c r="I307" s="9" t="s">
        <v>31</v>
      </c>
      <c r="J307" s="13" t="s">
        <v>181</v>
      </c>
      <c r="K307" s="13"/>
      <c r="L307" s="14">
        <f>E307-(E307*D307)</f>
        <v>1501.44</v>
      </c>
    </row>
    <row r="308" spans="1:12" s="14" customFormat="1" ht="22.5" x14ac:dyDescent="0.2">
      <c r="A308" s="8" t="s">
        <v>31</v>
      </c>
      <c r="B308" s="9" t="s">
        <v>571</v>
      </c>
      <c r="C308" s="10" t="s">
        <v>613</v>
      </c>
      <c r="D308" s="9" t="s">
        <v>64</v>
      </c>
      <c r="E308" s="15">
        <v>1606.5</v>
      </c>
      <c r="F308" s="11">
        <v>5</v>
      </c>
      <c r="G308" s="52" t="s">
        <v>31</v>
      </c>
      <c r="H308" s="52" t="s">
        <v>125</v>
      </c>
      <c r="I308" s="9" t="s">
        <v>31</v>
      </c>
      <c r="J308" s="13" t="s">
        <v>45</v>
      </c>
      <c r="K308" s="13"/>
      <c r="L308" s="14">
        <f>E308-(E308*D308)</f>
        <v>1542.24</v>
      </c>
    </row>
    <row r="309" spans="1:12" s="14" customFormat="1" ht="12.75" x14ac:dyDescent="0.2">
      <c r="A309" s="8" t="s">
        <v>31</v>
      </c>
      <c r="B309" s="9" t="s">
        <v>572</v>
      </c>
      <c r="C309" s="10" t="s">
        <v>1834</v>
      </c>
      <c r="D309" s="9" t="s">
        <v>64</v>
      </c>
      <c r="E309" s="12">
        <v>27217.41</v>
      </c>
      <c r="F309" s="11">
        <v>0</v>
      </c>
      <c r="G309" s="52" t="s">
        <v>31</v>
      </c>
      <c r="H309" s="52" t="s">
        <v>1833</v>
      </c>
      <c r="I309" s="9" t="s">
        <v>31</v>
      </c>
      <c r="J309" s="13" t="s">
        <v>59</v>
      </c>
      <c r="K309" s="13"/>
      <c r="L309" s="14">
        <f>E309-(E309*D309)</f>
        <v>26128.713599999999</v>
      </c>
    </row>
    <row r="310" spans="1:12" s="14" customFormat="1" ht="12.75" x14ac:dyDescent="0.2">
      <c r="A310" s="8" t="s">
        <v>31</v>
      </c>
      <c r="B310" s="9" t="s">
        <v>574</v>
      </c>
      <c r="C310" s="10" t="s">
        <v>1835</v>
      </c>
      <c r="D310" s="9" t="s">
        <v>64</v>
      </c>
      <c r="E310" s="12">
        <v>51764.81</v>
      </c>
      <c r="F310" s="11">
        <v>0</v>
      </c>
      <c r="G310" s="52" t="s">
        <v>31</v>
      </c>
      <c r="H310" s="52" t="s">
        <v>1833</v>
      </c>
      <c r="I310" s="9" t="s">
        <v>31</v>
      </c>
      <c r="J310" s="13" t="s">
        <v>181</v>
      </c>
      <c r="K310" s="13"/>
      <c r="L310" s="14">
        <f>E310-(E310*D310)</f>
        <v>49694.217599999996</v>
      </c>
    </row>
    <row r="311" spans="1:12" s="14" customFormat="1" ht="12.75" x14ac:dyDescent="0.2">
      <c r="A311" s="8" t="s">
        <v>31</v>
      </c>
      <c r="B311" s="9" t="s">
        <v>577</v>
      </c>
      <c r="C311" s="10" t="s">
        <v>626</v>
      </c>
      <c r="D311" s="9" t="s">
        <v>64</v>
      </c>
      <c r="E311" s="12">
        <v>87004.19</v>
      </c>
      <c r="F311" s="11">
        <v>0</v>
      </c>
      <c r="G311" s="52" t="s">
        <v>31</v>
      </c>
      <c r="H311" s="52" t="s">
        <v>38</v>
      </c>
      <c r="I311" s="9" t="s">
        <v>31</v>
      </c>
      <c r="J311" s="13" t="s">
        <v>181</v>
      </c>
      <c r="K311" s="13"/>
      <c r="L311" s="14">
        <f>E311-(E311*D311)</f>
        <v>83524.022400000002</v>
      </c>
    </row>
    <row r="312" spans="1:12" s="14" customFormat="1" ht="12.75" x14ac:dyDescent="0.2">
      <c r="A312" s="8" t="s">
        <v>31</v>
      </c>
      <c r="B312" s="9" t="s">
        <v>579</v>
      </c>
      <c r="C312" s="10" t="s">
        <v>628</v>
      </c>
      <c r="D312" s="9" t="s">
        <v>64</v>
      </c>
      <c r="E312" s="12">
        <v>52991.31</v>
      </c>
      <c r="F312" s="11">
        <v>0</v>
      </c>
      <c r="G312" s="52" t="s">
        <v>31</v>
      </c>
      <c r="H312" s="52" t="s">
        <v>38</v>
      </c>
      <c r="I312" s="9" t="s">
        <v>215</v>
      </c>
      <c r="J312" s="13" t="s">
        <v>66</v>
      </c>
      <c r="K312" s="13"/>
      <c r="L312" s="14">
        <f>E312-(E312*D312)</f>
        <v>50871.657599999999</v>
      </c>
    </row>
    <row r="313" spans="1:12" s="14" customFormat="1" ht="12.75" x14ac:dyDescent="0.2">
      <c r="A313" s="8" t="s">
        <v>31</v>
      </c>
      <c r="B313" s="9" t="s">
        <v>581</v>
      </c>
      <c r="C313" s="10" t="s">
        <v>628</v>
      </c>
      <c r="D313" s="9" t="s">
        <v>64</v>
      </c>
      <c r="E313" s="12">
        <v>44436.23</v>
      </c>
      <c r="F313" s="11">
        <v>-5</v>
      </c>
      <c r="G313" s="52" t="s">
        <v>31</v>
      </c>
      <c r="H313" s="52" t="s">
        <v>38</v>
      </c>
      <c r="I313" s="9" t="s">
        <v>215</v>
      </c>
      <c r="J313" s="13" t="s">
        <v>43</v>
      </c>
      <c r="K313" s="13"/>
      <c r="L313" s="14">
        <f>E313-(E313*D313)</f>
        <v>42658.7808</v>
      </c>
    </row>
    <row r="314" spans="1:12" s="14" customFormat="1" ht="12.75" x14ac:dyDescent="0.2">
      <c r="A314" s="8" t="s">
        <v>31</v>
      </c>
      <c r="B314" s="9" t="s">
        <v>583</v>
      </c>
      <c r="C314" s="10" t="s">
        <v>631</v>
      </c>
      <c r="D314" s="9" t="s">
        <v>64</v>
      </c>
      <c r="E314" s="12">
        <v>84277.46</v>
      </c>
      <c r="F314" s="11">
        <v>0</v>
      </c>
      <c r="G314" s="52" t="s">
        <v>31</v>
      </c>
      <c r="H314" s="52" t="s">
        <v>38</v>
      </c>
      <c r="I314" s="9" t="s">
        <v>31</v>
      </c>
      <c r="J314" s="13" t="s">
        <v>188</v>
      </c>
      <c r="K314" s="13"/>
      <c r="L314" s="14">
        <f>E314-(E314*D314)</f>
        <v>80906.361600000004</v>
      </c>
    </row>
    <row r="315" spans="1:12" s="14" customFormat="1" ht="12.75" x14ac:dyDescent="0.2">
      <c r="A315" s="8" t="s">
        <v>31</v>
      </c>
      <c r="B315" s="9" t="s">
        <v>585</v>
      </c>
      <c r="C315" s="10" t="s">
        <v>633</v>
      </c>
      <c r="D315" s="9" t="s">
        <v>195</v>
      </c>
      <c r="E315" s="12">
        <v>66557.78</v>
      </c>
      <c r="F315" s="11">
        <v>10</v>
      </c>
      <c r="G315" s="52" t="s">
        <v>31</v>
      </c>
      <c r="H315" s="52" t="s">
        <v>634</v>
      </c>
      <c r="I315" s="9" t="s">
        <v>31</v>
      </c>
      <c r="J315" s="13" t="s">
        <v>53</v>
      </c>
      <c r="K315" s="13"/>
      <c r="L315" s="14">
        <f>E315-(E315*D315)</f>
        <v>59902.002</v>
      </c>
    </row>
    <row r="316" spans="1:12" s="14" customFormat="1" ht="12.75" x14ac:dyDescent="0.2">
      <c r="A316" s="8" t="s">
        <v>31</v>
      </c>
      <c r="B316" s="9" t="s">
        <v>587</v>
      </c>
      <c r="C316" s="10" t="s">
        <v>636</v>
      </c>
      <c r="D316" s="9" t="s">
        <v>195</v>
      </c>
      <c r="E316" s="15">
        <v>29698.5</v>
      </c>
      <c r="F316" s="11">
        <v>10</v>
      </c>
      <c r="G316" s="52" t="s">
        <v>31</v>
      </c>
      <c r="H316" s="52" t="s">
        <v>634</v>
      </c>
      <c r="I316" s="9" t="s">
        <v>31</v>
      </c>
      <c r="J316" s="13" t="s">
        <v>164</v>
      </c>
      <c r="K316" s="13"/>
      <c r="L316" s="14">
        <f>E316-(E316*D316)</f>
        <v>26728.65</v>
      </c>
    </row>
    <row r="317" spans="1:12" s="14" customFormat="1" ht="12.75" x14ac:dyDescent="0.2">
      <c r="A317" s="8" t="s">
        <v>31</v>
      </c>
      <c r="B317" s="9" t="s">
        <v>589</v>
      </c>
      <c r="C317" s="10" t="s">
        <v>638</v>
      </c>
      <c r="D317" s="9" t="s">
        <v>195</v>
      </c>
      <c r="E317" s="12">
        <v>26431.15</v>
      </c>
      <c r="F317" s="11">
        <v>0</v>
      </c>
      <c r="G317" s="52" t="s">
        <v>31</v>
      </c>
      <c r="H317" s="52" t="s">
        <v>634</v>
      </c>
      <c r="I317" s="9" t="s">
        <v>31</v>
      </c>
      <c r="J317" s="13" t="s">
        <v>312</v>
      </c>
      <c r="K317" s="13"/>
      <c r="L317" s="14">
        <f>E317-(E317*D317)</f>
        <v>23788.035</v>
      </c>
    </row>
    <row r="318" spans="1:12" s="14" customFormat="1" ht="12.75" x14ac:dyDescent="0.2">
      <c r="A318" s="8" t="s">
        <v>31</v>
      </c>
      <c r="B318" s="9" t="s">
        <v>591</v>
      </c>
      <c r="C318" s="10" t="s">
        <v>1837</v>
      </c>
      <c r="D318" s="9" t="s">
        <v>64</v>
      </c>
      <c r="E318" s="12">
        <v>2518.94</v>
      </c>
      <c r="F318" s="11">
        <v>-5</v>
      </c>
      <c r="G318" s="52" t="s">
        <v>31</v>
      </c>
      <c r="H318" s="52" t="s">
        <v>1811</v>
      </c>
      <c r="I318" s="9" t="s">
        <v>31</v>
      </c>
      <c r="J318" s="13" t="s">
        <v>45</v>
      </c>
      <c r="K318" s="13"/>
      <c r="L318" s="14">
        <f>E318-(E318*D318)</f>
        <v>2418.1824000000001</v>
      </c>
    </row>
    <row r="319" spans="1:12" s="14" customFormat="1" ht="12.75" x14ac:dyDescent="0.2">
      <c r="A319" s="8" t="s">
        <v>31</v>
      </c>
      <c r="B319" s="9" t="s">
        <v>593</v>
      </c>
      <c r="C319" s="10" t="s">
        <v>1838</v>
      </c>
      <c r="D319" s="9" t="s">
        <v>1743</v>
      </c>
      <c r="E319" s="12">
        <v>83671.14</v>
      </c>
      <c r="F319" s="11">
        <v>15</v>
      </c>
      <c r="G319" s="52" t="s">
        <v>31</v>
      </c>
      <c r="H319" s="52" t="s">
        <v>401</v>
      </c>
      <c r="I319" s="9" t="s">
        <v>31</v>
      </c>
      <c r="J319" s="13" t="s">
        <v>719</v>
      </c>
      <c r="K319" s="13"/>
      <c r="L319" s="14">
        <f>E319-(E319*4.5%)</f>
        <v>79905.938699999999</v>
      </c>
    </row>
    <row r="320" spans="1:12" s="14" customFormat="1" ht="12.75" x14ac:dyDescent="0.2">
      <c r="A320" s="8" t="s">
        <v>31</v>
      </c>
      <c r="B320" s="9" t="s">
        <v>595</v>
      </c>
      <c r="C320" s="10" t="s">
        <v>642</v>
      </c>
      <c r="D320" s="9" t="s">
        <v>1743</v>
      </c>
      <c r="E320" s="12">
        <v>58955.96</v>
      </c>
      <c r="F320" s="11">
        <v>15</v>
      </c>
      <c r="G320" s="52" t="s">
        <v>31</v>
      </c>
      <c r="H320" s="52" t="s">
        <v>643</v>
      </c>
      <c r="I320" s="9" t="s">
        <v>31</v>
      </c>
      <c r="J320" s="13" t="s">
        <v>53</v>
      </c>
      <c r="K320" s="13"/>
      <c r="L320" s="14">
        <f>E320-(E320*4.5%)</f>
        <v>56302.941800000001</v>
      </c>
    </row>
    <row r="321" spans="1:12" s="14" customFormat="1" ht="12.75" x14ac:dyDescent="0.2">
      <c r="A321" s="8" t="s">
        <v>31</v>
      </c>
      <c r="B321" s="9" t="s">
        <v>597</v>
      </c>
      <c r="C321" s="10" t="s">
        <v>648</v>
      </c>
      <c r="D321" s="9" t="s">
        <v>64</v>
      </c>
      <c r="E321" s="12">
        <v>31352.15</v>
      </c>
      <c r="F321" s="11">
        <v>-5</v>
      </c>
      <c r="G321" s="52" t="s">
        <v>31</v>
      </c>
      <c r="H321" s="52" t="s">
        <v>38</v>
      </c>
      <c r="I321" s="9" t="s">
        <v>156</v>
      </c>
      <c r="J321" s="13" t="s">
        <v>160</v>
      </c>
      <c r="K321" s="13"/>
      <c r="L321" s="14">
        <f>E321-(E321*D321)</f>
        <v>30098.064000000002</v>
      </c>
    </row>
    <row r="322" spans="1:12" s="14" customFormat="1" ht="12.75" x14ac:dyDescent="0.2">
      <c r="A322" s="8" t="s">
        <v>31</v>
      </c>
      <c r="B322" s="9" t="s">
        <v>599</v>
      </c>
      <c r="C322" s="10" t="s">
        <v>648</v>
      </c>
      <c r="D322" s="9" t="s">
        <v>64</v>
      </c>
      <c r="E322" s="12">
        <v>32254.81</v>
      </c>
      <c r="F322" s="11">
        <v>-5</v>
      </c>
      <c r="G322" s="52" t="s">
        <v>31</v>
      </c>
      <c r="H322" s="52" t="s">
        <v>38</v>
      </c>
      <c r="I322" s="9" t="s">
        <v>156</v>
      </c>
      <c r="J322" s="13" t="s">
        <v>160</v>
      </c>
      <c r="K322" s="13"/>
      <c r="L322" s="14">
        <f>E322-(E322*D322)</f>
        <v>30964.617600000001</v>
      </c>
    </row>
    <row r="323" spans="1:12" s="14" customFormat="1" ht="12.75" x14ac:dyDescent="0.2">
      <c r="A323" s="8" t="s">
        <v>31</v>
      </c>
      <c r="B323" s="9" t="s">
        <v>601</v>
      </c>
      <c r="C323" s="10" t="s">
        <v>1839</v>
      </c>
      <c r="D323" s="9" t="s">
        <v>562</v>
      </c>
      <c r="E323" s="15">
        <v>2337.5</v>
      </c>
      <c r="F323" s="11">
        <v>10</v>
      </c>
      <c r="G323" s="52" t="s">
        <v>31</v>
      </c>
      <c r="H323" s="52" t="s">
        <v>125</v>
      </c>
      <c r="I323" s="9" t="s">
        <v>31</v>
      </c>
      <c r="J323" s="13" t="s">
        <v>181</v>
      </c>
      <c r="K323" s="13"/>
      <c r="L323" s="14">
        <f>E323-(E323*D323)</f>
        <v>2267.375</v>
      </c>
    </row>
    <row r="324" spans="1:12" s="14" customFormat="1" ht="12.75" x14ac:dyDescent="0.2">
      <c r="A324" s="8" t="s">
        <v>31</v>
      </c>
      <c r="B324" s="9" t="s">
        <v>603</v>
      </c>
      <c r="C324" s="10" t="s">
        <v>652</v>
      </c>
      <c r="D324" s="9" t="s">
        <v>51</v>
      </c>
      <c r="E324" s="15">
        <v>80695.8</v>
      </c>
      <c r="F324" s="11">
        <v>15</v>
      </c>
      <c r="G324" s="52" t="s">
        <v>31</v>
      </c>
      <c r="H324" s="52" t="s">
        <v>78</v>
      </c>
      <c r="I324" s="9" t="s">
        <v>31</v>
      </c>
      <c r="J324" s="13" t="s">
        <v>188</v>
      </c>
      <c r="K324" s="13"/>
      <c r="L324" s="14">
        <f>E324-(E324*D324)</f>
        <v>79888.842000000004</v>
      </c>
    </row>
    <row r="325" spans="1:12" s="14" customFormat="1" ht="12.75" x14ac:dyDescent="0.2">
      <c r="A325" s="8" t="s">
        <v>31</v>
      </c>
      <c r="B325" s="9" t="s">
        <v>605</v>
      </c>
      <c r="C325" s="10" t="s">
        <v>654</v>
      </c>
      <c r="D325" s="9" t="s">
        <v>64</v>
      </c>
      <c r="E325" s="12">
        <v>19528.54</v>
      </c>
      <c r="F325" s="11">
        <v>2</v>
      </c>
      <c r="G325" s="52" t="s">
        <v>31</v>
      </c>
      <c r="H325" s="52" t="s">
        <v>332</v>
      </c>
      <c r="I325" s="9" t="s">
        <v>31</v>
      </c>
      <c r="J325" s="13" t="s">
        <v>45</v>
      </c>
      <c r="K325" s="13"/>
      <c r="L325" s="14">
        <f>E325-(E325*D325)</f>
        <v>18747.398400000002</v>
      </c>
    </row>
    <row r="326" spans="1:12" s="14" customFormat="1" ht="12.75" x14ac:dyDescent="0.2">
      <c r="A326" s="8" t="s">
        <v>31</v>
      </c>
      <c r="B326" s="9" t="s">
        <v>607</v>
      </c>
      <c r="C326" s="10" t="s">
        <v>654</v>
      </c>
      <c r="D326" s="9" t="s">
        <v>64</v>
      </c>
      <c r="E326" s="12">
        <v>20556.47</v>
      </c>
      <c r="F326" s="11">
        <v>2</v>
      </c>
      <c r="G326" s="52" t="s">
        <v>31</v>
      </c>
      <c r="H326" s="52" t="s">
        <v>332</v>
      </c>
      <c r="I326" s="9" t="s">
        <v>31</v>
      </c>
      <c r="J326" s="13" t="s">
        <v>45</v>
      </c>
      <c r="K326" s="13"/>
      <c r="L326" s="14">
        <f>E326-(E326*D326)</f>
        <v>19734.211200000002</v>
      </c>
    </row>
    <row r="327" spans="1:12" s="14" customFormat="1" ht="12.75" x14ac:dyDescent="0.2">
      <c r="A327" s="8" t="s">
        <v>31</v>
      </c>
      <c r="B327" s="9" t="s">
        <v>608</v>
      </c>
      <c r="C327" s="10" t="s">
        <v>1475</v>
      </c>
      <c r="D327" s="9" t="s">
        <v>33</v>
      </c>
      <c r="E327" s="12">
        <v>165809.19</v>
      </c>
      <c r="F327" s="11">
        <v>15</v>
      </c>
      <c r="G327" s="52" t="s">
        <v>31</v>
      </c>
      <c r="H327" s="52" t="s">
        <v>1476</v>
      </c>
      <c r="I327" s="9" t="s">
        <v>31</v>
      </c>
      <c r="J327" s="13" t="s">
        <v>624</v>
      </c>
      <c r="K327" s="13"/>
      <c r="L327" s="14">
        <f>E327-(E327*D327)</f>
        <v>157518.73050000001</v>
      </c>
    </row>
    <row r="328" spans="1:12" s="14" customFormat="1" ht="12.75" x14ac:dyDescent="0.2">
      <c r="A328" s="8" t="s">
        <v>31</v>
      </c>
      <c r="B328" s="9" t="s">
        <v>609</v>
      </c>
      <c r="C328" s="10" t="s">
        <v>661</v>
      </c>
      <c r="D328" s="9" t="s">
        <v>195</v>
      </c>
      <c r="E328" s="15">
        <v>15166.8</v>
      </c>
      <c r="F328" s="11">
        <v>-10</v>
      </c>
      <c r="G328" s="52" t="s">
        <v>31</v>
      </c>
      <c r="H328" s="52" t="s">
        <v>662</v>
      </c>
      <c r="I328" s="9" t="s">
        <v>60</v>
      </c>
      <c r="J328" s="13" t="s">
        <v>69</v>
      </c>
      <c r="K328" s="13"/>
      <c r="L328" s="14">
        <f>E328-(E328*D328)</f>
        <v>13650.119999999999</v>
      </c>
    </row>
    <row r="329" spans="1:12" s="14" customFormat="1" ht="12.75" x14ac:dyDescent="0.2">
      <c r="A329" s="8" t="s">
        <v>31</v>
      </c>
      <c r="B329" s="9" t="s">
        <v>611</v>
      </c>
      <c r="C329" s="10" t="s">
        <v>665</v>
      </c>
      <c r="D329" s="9" t="s">
        <v>64</v>
      </c>
      <c r="E329" s="15">
        <v>13806.9</v>
      </c>
      <c r="F329" s="11">
        <v>15</v>
      </c>
      <c r="G329" s="52" t="s">
        <v>1465</v>
      </c>
      <c r="H329" s="52" t="s">
        <v>404</v>
      </c>
      <c r="I329" s="9" t="s">
        <v>31</v>
      </c>
      <c r="J329" s="13" t="s">
        <v>116</v>
      </c>
      <c r="K329" s="13"/>
      <c r="L329" s="14">
        <f>E329-(E329*D329)</f>
        <v>13254.624</v>
      </c>
    </row>
    <row r="330" spans="1:12" s="14" customFormat="1" ht="12.75" x14ac:dyDescent="0.2">
      <c r="A330" s="8" t="s">
        <v>31</v>
      </c>
      <c r="B330" s="9" t="s">
        <v>612</v>
      </c>
      <c r="C330" s="10" t="s">
        <v>667</v>
      </c>
      <c r="D330" s="9" t="s">
        <v>64</v>
      </c>
      <c r="E330" s="15">
        <v>14970.7</v>
      </c>
      <c r="F330" s="11">
        <v>15</v>
      </c>
      <c r="G330" s="52" t="s">
        <v>1465</v>
      </c>
      <c r="H330" s="52" t="s">
        <v>404</v>
      </c>
      <c r="I330" s="9" t="s">
        <v>31</v>
      </c>
      <c r="J330" s="13" t="s">
        <v>116</v>
      </c>
      <c r="K330" s="13"/>
      <c r="L330" s="14">
        <f>E330-(E330*D330)</f>
        <v>14371.872000000001</v>
      </c>
    </row>
    <row r="331" spans="1:12" s="14" customFormat="1" ht="12.75" x14ac:dyDescent="0.2">
      <c r="A331" s="8" t="s">
        <v>31</v>
      </c>
      <c r="B331" s="9" t="s">
        <v>614</v>
      </c>
      <c r="C331" s="10" t="s">
        <v>669</v>
      </c>
      <c r="D331" s="9" t="s">
        <v>64</v>
      </c>
      <c r="E331" s="12">
        <v>3825.82</v>
      </c>
      <c r="F331" s="15">
        <v>0.1</v>
      </c>
      <c r="G331" s="52" t="s">
        <v>31</v>
      </c>
      <c r="H331" s="52" t="s">
        <v>495</v>
      </c>
      <c r="I331" s="9" t="s">
        <v>31</v>
      </c>
      <c r="J331" s="13" t="s">
        <v>154</v>
      </c>
      <c r="K331" s="13"/>
      <c r="L331" s="14">
        <f>E331-(E331*D331)</f>
        <v>3672.7872000000002</v>
      </c>
    </row>
    <row r="332" spans="1:12" s="14" customFormat="1" ht="12.75" x14ac:dyDescent="0.2">
      <c r="A332" s="8" t="s">
        <v>31</v>
      </c>
      <c r="B332" s="9" t="s">
        <v>615</v>
      </c>
      <c r="C332" s="10" t="s">
        <v>673</v>
      </c>
      <c r="D332" s="9" t="s">
        <v>64</v>
      </c>
      <c r="E332" s="12">
        <v>4074.07</v>
      </c>
      <c r="F332" s="15">
        <v>0.1</v>
      </c>
      <c r="G332" s="52" t="s">
        <v>31</v>
      </c>
      <c r="H332" s="52" t="s">
        <v>495</v>
      </c>
      <c r="I332" s="9" t="s">
        <v>31</v>
      </c>
      <c r="J332" s="13" t="s">
        <v>116</v>
      </c>
      <c r="K332" s="13"/>
      <c r="L332" s="14">
        <f>E332-(E332*D332)</f>
        <v>3911.1072000000004</v>
      </c>
    </row>
    <row r="333" spans="1:12" s="14" customFormat="1" ht="12.75" x14ac:dyDescent="0.2">
      <c r="A333" s="8" t="s">
        <v>31</v>
      </c>
      <c r="B333" s="9" t="s">
        <v>616</v>
      </c>
      <c r="C333" s="10" t="s">
        <v>1769</v>
      </c>
      <c r="D333" s="9" t="s">
        <v>1770</v>
      </c>
      <c r="E333" s="12">
        <v>23252.23</v>
      </c>
      <c r="F333" s="15">
        <v>0.1</v>
      </c>
      <c r="G333" s="52" t="s">
        <v>31</v>
      </c>
      <c r="H333" s="52" t="s">
        <v>105</v>
      </c>
      <c r="I333" s="9" t="s">
        <v>31</v>
      </c>
      <c r="J333" s="13" t="s">
        <v>111</v>
      </c>
      <c r="K333" s="13"/>
      <c r="L333" s="14">
        <f>E333-(E333*D333)</f>
        <v>18369.261699999999</v>
      </c>
    </row>
    <row r="334" spans="1:12" s="14" customFormat="1" ht="12.75" x14ac:dyDescent="0.2">
      <c r="A334" s="8" t="s">
        <v>31</v>
      </c>
      <c r="B334" s="9" t="s">
        <v>617</v>
      </c>
      <c r="C334" s="10" t="s">
        <v>1771</v>
      </c>
      <c r="D334" s="9" t="s">
        <v>1770</v>
      </c>
      <c r="E334" s="12">
        <v>25034.01</v>
      </c>
      <c r="F334" s="15">
        <v>0.1</v>
      </c>
      <c r="G334" s="52" t="s">
        <v>31</v>
      </c>
      <c r="H334" s="52" t="s">
        <v>105</v>
      </c>
      <c r="I334" s="9" t="s">
        <v>31</v>
      </c>
      <c r="J334" s="13" t="s">
        <v>103</v>
      </c>
      <c r="K334" s="13"/>
      <c r="L334" s="14">
        <f>E334-(E334*D334)</f>
        <v>19776.867899999997</v>
      </c>
    </row>
    <row r="335" spans="1:12" s="14" customFormat="1" ht="12.75" x14ac:dyDescent="0.2">
      <c r="A335" s="8" t="s">
        <v>31</v>
      </c>
      <c r="B335" s="9" t="s">
        <v>619</v>
      </c>
      <c r="C335" s="10" t="s">
        <v>1478</v>
      </c>
      <c r="D335" s="9" t="s">
        <v>64</v>
      </c>
      <c r="E335" s="12">
        <v>5312.37</v>
      </c>
      <c r="F335" s="11">
        <v>0</v>
      </c>
      <c r="G335" s="52" t="s">
        <v>31</v>
      </c>
      <c r="H335" s="52" t="s">
        <v>1477</v>
      </c>
      <c r="I335" s="9" t="s">
        <v>31</v>
      </c>
      <c r="J335" s="13" t="s">
        <v>274</v>
      </c>
      <c r="K335" s="13"/>
      <c r="L335" s="14">
        <f>E335-(E335*D335)</f>
        <v>5099.8751999999995</v>
      </c>
    </row>
    <row r="336" spans="1:12" s="14" customFormat="1" ht="12.75" x14ac:dyDescent="0.2">
      <c r="A336" s="8" t="s">
        <v>31</v>
      </c>
      <c r="B336" s="9" t="s">
        <v>620</v>
      </c>
      <c r="C336" s="10" t="s">
        <v>1479</v>
      </c>
      <c r="D336" s="9" t="s">
        <v>64</v>
      </c>
      <c r="E336" s="12">
        <v>5312.37</v>
      </c>
      <c r="F336" s="11">
        <v>0</v>
      </c>
      <c r="G336" s="52" t="s">
        <v>31</v>
      </c>
      <c r="H336" s="52" t="s">
        <v>1477</v>
      </c>
      <c r="I336" s="9" t="s">
        <v>31</v>
      </c>
      <c r="J336" s="13" t="s">
        <v>274</v>
      </c>
      <c r="K336" s="13"/>
      <c r="L336" s="14">
        <f>E336-(E336*D336)</f>
        <v>5099.8751999999995</v>
      </c>
    </row>
    <row r="337" spans="1:12" s="14" customFormat="1" ht="12.75" x14ac:dyDescent="0.2">
      <c r="A337" s="8" t="s">
        <v>31</v>
      </c>
      <c r="B337" s="9" t="s">
        <v>621</v>
      </c>
      <c r="C337" s="10" t="s">
        <v>1480</v>
      </c>
      <c r="D337" s="9" t="s">
        <v>64</v>
      </c>
      <c r="E337" s="12">
        <v>5312.37</v>
      </c>
      <c r="F337" s="11">
        <v>0</v>
      </c>
      <c r="G337" s="52" t="s">
        <v>31</v>
      </c>
      <c r="H337" s="52" t="s">
        <v>1477</v>
      </c>
      <c r="I337" s="9" t="s">
        <v>31</v>
      </c>
      <c r="J337" s="13" t="s">
        <v>274</v>
      </c>
      <c r="K337" s="13"/>
      <c r="L337" s="14">
        <f>E337-(E337*D337)</f>
        <v>5099.8751999999995</v>
      </c>
    </row>
    <row r="338" spans="1:12" s="14" customFormat="1" ht="12.75" x14ac:dyDescent="0.2">
      <c r="A338" s="8" t="s">
        <v>31</v>
      </c>
      <c r="B338" s="9" t="s">
        <v>622</v>
      </c>
      <c r="C338" s="10" t="s">
        <v>1481</v>
      </c>
      <c r="D338" s="9" t="s">
        <v>64</v>
      </c>
      <c r="E338" s="11">
        <v>4118</v>
      </c>
      <c r="F338" s="11">
        <v>0</v>
      </c>
      <c r="G338" s="52" t="s">
        <v>31</v>
      </c>
      <c r="H338" s="52" t="s">
        <v>1286</v>
      </c>
      <c r="I338" s="9" t="s">
        <v>31</v>
      </c>
      <c r="J338" s="13" t="s">
        <v>272</v>
      </c>
      <c r="K338" s="13"/>
      <c r="L338" s="14">
        <f>E338-(E338*D338)</f>
        <v>3953.28</v>
      </c>
    </row>
    <row r="339" spans="1:12" s="14" customFormat="1" ht="12.75" x14ac:dyDescent="0.2">
      <c r="A339" s="8" t="s">
        <v>31</v>
      </c>
      <c r="B339" s="9" t="s">
        <v>623</v>
      </c>
      <c r="C339" s="10" t="s">
        <v>1885</v>
      </c>
      <c r="D339" s="9" t="s">
        <v>64</v>
      </c>
      <c r="E339" s="15">
        <v>2352.9</v>
      </c>
      <c r="F339" s="11">
        <v>10</v>
      </c>
      <c r="G339" s="52" t="s">
        <v>1465</v>
      </c>
      <c r="H339" s="52" t="s">
        <v>576</v>
      </c>
      <c r="I339" s="9" t="s">
        <v>31</v>
      </c>
      <c r="J339" s="13" t="s">
        <v>43</v>
      </c>
      <c r="K339" s="13"/>
      <c r="L339" s="14">
        <f>E339-(E339*D339)</f>
        <v>2258.7840000000001</v>
      </c>
    </row>
    <row r="340" spans="1:12" s="14" customFormat="1" ht="12.75" x14ac:dyDescent="0.2">
      <c r="A340" s="8" t="s">
        <v>31</v>
      </c>
      <c r="B340" s="9" t="s">
        <v>625</v>
      </c>
      <c r="C340" s="10" t="s">
        <v>1886</v>
      </c>
      <c r="D340" s="9" t="s">
        <v>64</v>
      </c>
      <c r="E340" s="15">
        <v>2352.9</v>
      </c>
      <c r="F340" s="11">
        <v>10</v>
      </c>
      <c r="G340" s="52" t="s">
        <v>1465</v>
      </c>
      <c r="H340" s="52" t="s">
        <v>576</v>
      </c>
      <c r="I340" s="9" t="s">
        <v>31</v>
      </c>
      <c r="J340" s="13" t="s">
        <v>66</v>
      </c>
      <c r="K340" s="13"/>
      <c r="L340" s="14">
        <f>E340-(E340*D340)</f>
        <v>2258.7840000000001</v>
      </c>
    </row>
    <row r="341" spans="1:12" s="14" customFormat="1" ht="22.5" x14ac:dyDescent="0.2">
      <c r="A341" s="8" t="s">
        <v>31</v>
      </c>
      <c r="B341" s="9" t="s">
        <v>627</v>
      </c>
      <c r="C341" s="10" t="s">
        <v>1887</v>
      </c>
      <c r="D341" s="9" t="s">
        <v>64</v>
      </c>
      <c r="E341" s="15">
        <v>2352.9</v>
      </c>
      <c r="F341" s="11">
        <v>10</v>
      </c>
      <c r="G341" s="52" t="s">
        <v>1465</v>
      </c>
      <c r="H341" s="52" t="s">
        <v>576</v>
      </c>
      <c r="I341" s="9" t="s">
        <v>31</v>
      </c>
      <c r="J341" s="13" t="s">
        <v>43</v>
      </c>
      <c r="K341" s="13"/>
      <c r="L341" s="14">
        <f>E341-(E341*D341)</f>
        <v>2258.7840000000001</v>
      </c>
    </row>
    <row r="342" spans="1:12" s="14" customFormat="1" ht="12.75" x14ac:dyDescent="0.2">
      <c r="A342" s="8" t="s">
        <v>31</v>
      </c>
      <c r="B342" s="9" t="s">
        <v>629</v>
      </c>
      <c r="C342" s="10" t="s">
        <v>1888</v>
      </c>
      <c r="D342" s="9" t="s">
        <v>64</v>
      </c>
      <c r="E342" s="15">
        <v>2352.9</v>
      </c>
      <c r="F342" s="11">
        <v>10</v>
      </c>
      <c r="G342" s="52" t="s">
        <v>1465</v>
      </c>
      <c r="H342" s="52" t="s">
        <v>576</v>
      </c>
      <c r="I342" s="9" t="s">
        <v>31</v>
      </c>
      <c r="J342" s="13" t="s">
        <v>66</v>
      </c>
      <c r="K342" s="13"/>
      <c r="L342" s="14">
        <f>E342-(E342*D342)</f>
        <v>2258.7840000000001</v>
      </c>
    </row>
    <row r="343" spans="1:12" s="14" customFormat="1" ht="12.75" x14ac:dyDescent="0.2">
      <c r="A343" s="8" t="s">
        <v>31</v>
      </c>
      <c r="B343" s="9" t="s">
        <v>630</v>
      </c>
      <c r="C343" s="10" t="s">
        <v>679</v>
      </c>
      <c r="D343" s="9" t="s">
        <v>64</v>
      </c>
      <c r="E343" s="11">
        <v>2783</v>
      </c>
      <c r="F343" s="11">
        <v>10</v>
      </c>
      <c r="G343" s="52" t="s">
        <v>1465</v>
      </c>
      <c r="H343" s="52" t="s">
        <v>576</v>
      </c>
      <c r="I343" s="9" t="s">
        <v>31</v>
      </c>
      <c r="J343" s="13" t="s">
        <v>45</v>
      </c>
      <c r="K343" s="13"/>
      <c r="L343" s="14">
        <f>E343-(E343*D343)</f>
        <v>2671.68</v>
      </c>
    </row>
    <row r="344" spans="1:12" s="14" customFormat="1" ht="12.75" x14ac:dyDescent="0.2">
      <c r="A344" s="8" t="s">
        <v>31</v>
      </c>
      <c r="B344" s="9" t="s">
        <v>632</v>
      </c>
      <c r="C344" s="10" t="s">
        <v>681</v>
      </c>
      <c r="D344" s="9" t="s">
        <v>64</v>
      </c>
      <c r="E344" s="15">
        <v>4326.3</v>
      </c>
      <c r="F344" s="11">
        <v>10</v>
      </c>
      <c r="G344" s="52" t="s">
        <v>1465</v>
      </c>
      <c r="H344" s="52" t="s">
        <v>576</v>
      </c>
      <c r="I344" s="9" t="s">
        <v>31</v>
      </c>
      <c r="J344" s="13" t="s">
        <v>39</v>
      </c>
      <c r="K344" s="13"/>
      <c r="L344" s="14">
        <f>E344-(E344*D344)</f>
        <v>4153.2480000000005</v>
      </c>
    </row>
    <row r="345" spans="1:12" s="14" customFormat="1" ht="22.5" x14ac:dyDescent="0.2">
      <c r="A345" s="8" t="s">
        <v>31</v>
      </c>
      <c r="B345" s="9" t="s">
        <v>635</v>
      </c>
      <c r="C345" s="10" t="s">
        <v>683</v>
      </c>
      <c r="D345" s="9" t="s">
        <v>64</v>
      </c>
      <c r="E345" s="15">
        <v>4326.3</v>
      </c>
      <c r="F345" s="11">
        <v>10</v>
      </c>
      <c r="G345" s="52" t="s">
        <v>1465</v>
      </c>
      <c r="H345" s="52" t="s">
        <v>576</v>
      </c>
      <c r="I345" s="9" t="s">
        <v>31</v>
      </c>
      <c r="J345" s="13" t="s">
        <v>39</v>
      </c>
      <c r="K345" s="13"/>
      <c r="L345" s="14">
        <f>E345-(E345*D345)</f>
        <v>4153.2480000000005</v>
      </c>
    </row>
    <row r="346" spans="1:12" s="14" customFormat="1" ht="12.75" x14ac:dyDescent="0.2">
      <c r="A346" s="8" t="s">
        <v>31</v>
      </c>
      <c r="B346" s="9" t="s">
        <v>637</v>
      </c>
      <c r="C346" s="10" t="s">
        <v>685</v>
      </c>
      <c r="D346" s="9" t="s">
        <v>64</v>
      </c>
      <c r="E346" s="15">
        <v>4326.3</v>
      </c>
      <c r="F346" s="11">
        <v>10</v>
      </c>
      <c r="G346" s="52" t="s">
        <v>1465</v>
      </c>
      <c r="H346" s="52" t="s">
        <v>576</v>
      </c>
      <c r="I346" s="9" t="s">
        <v>31</v>
      </c>
      <c r="J346" s="13" t="s">
        <v>39</v>
      </c>
      <c r="K346" s="13"/>
      <c r="L346" s="14">
        <f>E346-(E346*D346)</f>
        <v>4153.2480000000005</v>
      </c>
    </row>
    <row r="347" spans="1:12" s="14" customFormat="1" ht="12.75" x14ac:dyDescent="0.2">
      <c r="A347" s="8" t="s">
        <v>31</v>
      </c>
      <c r="B347" s="9" t="s">
        <v>639</v>
      </c>
      <c r="C347" s="10" t="s">
        <v>687</v>
      </c>
      <c r="D347" s="9" t="s">
        <v>64</v>
      </c>
      <c r="E347" s="15">
        <v>4326.3</v>
      </c>
      <c r="F347" s="11">
        <v>10</v>
      </c>
      <c r="G347" s="52" t="s">
        <v>1465</v>
      </c>
      <c r="H347" s="52" t="s">
        <v>576</v>
      </c>
      <c r="I347" s="9" t="s">
        <v>31</v>
      </c>
      <c r="J347" s="13" t="s">
        <v>39</v>
      </c>
      <c r="K347" s="13"/>
      <c r="L347" s="14">
        <f>E347-(E347*D347)</f>
        <v>4153.2480000000005</v>
      </c>
    </row>
    <row r="348" spans="1:12" s="14" customFormat="1" ht="12.75" x14ac:dyDescent="0.2">
      <c r="A348" s="8" t="s">
        <v>31</v>
      </c>
      <c r="B348" s="9" t="s">
        <v>641</v>
      </c>
      <c r="C348" s="10" t="s">
        <v>689</v>
      </c>
      <c r="D348" s="9" t="s">
        <v>64</v>
      </c>
      <c r="E348" s="15">
        <v>4326.3</v>
      </c>
      <c r="F348" s="11">
        <v>10</v>
      </c>
      <c r="G348" s="52" t="s">
        <v>1465</v>
      </c>
      <c r="H348" s="52" t="s">
        <v>576</v>
      </c>
      <c r="I348" s="9" t="s">
        <v>31</v>
      </c>
      <c r="J348" s="13" t="s">
        <v>39</v>
      </c>
      <c r="K348" s="13"/>
      <c r="L348" s="14">
        <f>E348-(E348*D348)</f>
        <v>4153.2480000000005</v>
      </c>
    </row>
    <row r="349" spans="1:12" s="14" customFormat="1" ht="22.5" x14ac:dyDescent="0.2">
      <c r="A349" s="8" t="s">
        <v>31</v>
      </c>
      <c r="B349" s="9" t="s">
        <v>644</v>
      </c>
      <c r="C349" s="10" t="s">
        <v>691</v>
      </c>
      <c r="D349" s="9" t="s">
        <v>64</v>
      </c>
      <c r="E349" s="15">
        <v>4326.3</v>
      </c>
      <c r="F349" s="11">
        <v>10</v>
      </c>
      <c r="G349" s="52" t="s">
        <v>1465</v>
      </c>
      <c r="H349" s="52" t="s">
        <v>576</v>
      </c>
      <c r="I349" s="9" t="s">
        <v>31</v>
      </c>
      <c r="J349" s="13" t="s">
        <v>39</v>
      </c>
      <c r="K349" s="13"/>
      <c r="L349" s="14">
        <f>E349-(E349*D349)</f>
        <v>4153.2480000000005</v>
      </c>
    </row>
    <row r="350" spans="1:12" s="14" customFormat="1" ht="12.75" x14ac:dyDescent="0.2">
      <c r="A350" s="8" t="s">
        <v>31</v>
      </c>
      <c r="B350" s="9" t="s">
        <v>645</v>
      </c>
      <c r="C350" s="10" t="s">
        <v>693</v>
      </c>
      <c r="D350" s="9" t="s">
        <v>64</v>
      </c>
      <c r="E350" s="15">
        <v>4326.3</v>
      </c>
      <c r="F350" s="11">
        <v>10</v>
      </c>
      <c r="G350" s="52" t="s">
        <v>1465</v>
      </c>
      <c r="H350" s="52" t="s">
        <v>576</v>
      </c>
      <c r="I350" s="9" t="s">
        <v>31</v>
      </c>
      <c r="J350" s="13" t="s">
        <v>39</v>
      </c>
      <c r="K350" s="13"/>
      <c r="L350" s="14">
        <f>E350-(E350*D350)</f>
        <v>4153.2480000000005</v>
      </c>
    </row>
    <row r="351" spans="1:12" s="14" customFormat="1" ht="12.75" x14ac:dyDescent="0.2">
      <c r="A351" s="8" t="s">
        <v>31</v>
      </c>
      <c r="B351" s="9" t="s">
        <v>646</v>
      </c>
      <c r="C351" s="10" t="s">
        <v>695</v>
      </c>
      <c r="D351" s="9" t="s">
        <v>1743</v>
      </c>
      <c r="E351" s="12">
        <v>192799.13</v>
      </c>
      <c r="F351" s="11">
        <v>15</v>
      </c>
      <c r="G351" s="52" t="s">
        <v>31</v>
      </c>
      <c r="H351" s="52" t="s">
        <v>393</v>
      </c>
      <c r="I351" s="9" t="s">
        <v>31</v>
      </c>
      <c r="J351" s="13" t="s">
        <v>164</v>
      </c>
      <c r="K351" s="13"/>
      <c r="L351" s="14">
        <f>E351-(E351*4.5%)</f>
        <v>184123.16915</v>
      </c>
    </row>
    <row r="352" spans="1:12" s="14" customFormat="1" ht="12.75" x14ac:dyDescent="0.2">
      <c r="A352" s="8" t="s">
        <v>31</v>
      </c>
      <c r="B352" s="9" t="s">
        <v>647</v>
      </c>
      <c r="C352" s="10" t="s">
        <v>695</v>
      </c>
      <c r="D352" s="9" t="s">
        <v>1743</v>
      </c>
      <c r="E352" s="12">
        <v>192799.13</v>
      </c>
      <c r="F352" s="11">
        <v>15</v>
      </c>
      <c r="G352" s="52" t="s">
        <v>31</v>
      </c>
      <c r="H352" s="52" t="s">
        <v>393</v>
      </c>
      <c r="I352" s="9" t="s">
        <v>31</v>
      </c>
      <c r="J352" s="13" t="s">
        <v>164</v>
      </c>
      <c r="K352" s="13"/>
      <c r="L352" s="14">
        <f>E352-(E352*4.5%)</f>
        <v>184123.16915</v>
      </c>
    </row>
    <row r="353" spans="1:12" s="14" customFormat="1" ht="12.75" x14ac:dyDescent="0.2">
      <c r="A353" s="8" t="s">
        <v>31</v>
      </c>
      <c r="B353" s="9" t="s">
        <v>649</v>
      </c>
      <c r="C353" s="10" t="s">
        <v>1902</v>
      </c>
      <c r="D353" s="9" t="s">
        <v>64</v>
      </c>
      <c r="E353" s="12">
        <v>5019.5200000000004</v>
      </c>
      <c r="F353" s="11">
        <v>10</v>
      </c>
      <c r="G353" s="52" t="s">
        <v>31</v>
      </c>
      <c r="H353" s="52" t="s">
        <v>170</v>
      </c>
      <c r="I353" s="9" t="s">
        <v>31</v>
      </c>
      <c r="J353" s="13" t="s">
        <v>524</v>
      </c>
      <c r="K353" s="13"/>
      <c r="L353" s="14">
        <f>E353-(E353*D353)</f>
        <v>4818.7392</v>
      </c>
    </row>
    <row r="354" spans="1:12" s="14" customFormat="1" ht="12.75" x14ac:dyDescent="0.2">
      <c r="A354" s="8" t="s">
        <v>31</v>
      </c>
      <c r="B354" s="9" t="s">
        <v>650</v>
      </c>
      <c r="C354" s="10" t="s">
        <v>699</v>
      </c>
      <c r="D354" s="9" t="s">
        <v>1743</v>
      </c>
      <c r="E354" s="12">
        <v>63037.23</v>
      </c>
      <c r="F354" s="11">
        <v>15</v>
      </c>
      <c r="G354" s="52" t="s">
        <v>31</v>
      </c>
      <c r="H354" s="52" t="s">
        <v>700</v>
      </c>
      <c r="I354" s="9" t="s">
        <v>31</v>
      </c>
      <c r="J354" s="13" t="s">
        <v>1006</v>
      </c>
      <c r="K354" s="13"/>
      <c r="L354" s="14">
        <f>E354-(E354*4.5%)</f>
        <v>60200.554650000005</v>
      </c>
    </row>
    <row r="355" spans="1:12" s="14" customFormat="1" ht="12.75" x14ac:dyDescent="0.2">
      <c r="A355" s="8" t="s">
        <v>31</v>
      </c>
      <c r="B355" s="9" t="s">
        <v>651</v>
      </c>
      <c r="C355" s="10" t="s">
        <v>699</v>
      </c>
      <c r="D355" s="9" t="s">
        <v>1743</v>
      </c>
      <c r="E355" s="12">
        <v>62640.68</v>
      </c>
      <c r="F355" s="11">
        <v>15</v>
      </c>
      <c r="G355" s="52" t="s">
        <v>31</v>
      </c>
      <c r="H355" s="52" t="s">
        <v>700</v>
      </c>
      <c r="I355" s="9" t="s">
        <v>31</v>
      </c>
      <c r="J355" s="13" t="s">
        <v>1840</v>
      </c>
      <c r="K355" s="13"/>
      <c r="L355" s="14">
        <f>E355-(E355*4.5%)</f>
        <v>59821.849399999999</v>
      </c>
    </row>
    <row r="356" spans="1:12" s="14" customFormat="1" ht="12.75" x14ac:dyDescent="0.2">
      <c r="A356" s="8" t="s">
        <v>31</v>
      </c>
      <c r="B356" s="9" t="s">
        <v>653</v>
      </c>
      <c r="C356" s="10" t="s">
        <v>1903</v>
      </c>
      <c r="D356" s="9" t="s">
        <v>33</v>
      </c>
      <c r="E356" s="12">
        <v>129299.91</v>
      </c>
      <c r="F356" s="11">
        <v>7</v>
      </c>
      <c r="G356" s="52" t="s">
        <v>1465</v>
      </c>
      <c r="H356" s="52" t="s">
        <v>1904</v>
      </c>
      <c r="I356" s="9" t="s">
        <v>31</v>
      </c>
      <c r="J356" s="13" t="s">
        <v>200</v>
      </c>
      <c r="K356" s="13"/>
      <c r="L356" s="14">
        <f>E356-(E356*D356)</f>
        <v>122834.9145</v>
      </c>
    </row>
    <row r="357" spans="1:12" s="14" customFormat="1" ht="12.75" x14ac:dyDescent="0.2">
      <c r="A357" s="8" t="s">
        <v>31</v>
      </c>
      <c r="B357" s="9" t="s">
        <v>655</v>
      </c>
      <c r="C357" s="10" t="s">
        <v>704</v>
      </c>
      <c r="D357" s="9" t="s">
        <v>64</v>
      </c>
      <c r="E357" s="12">
        <v>306222.32</v>
      </c>
      <c r="F357" s="11">
        <v>10</v>
      </c>
      <c r="G357" s="52" t="s">
        <v>1465</v>
      </c>
      <c r="H357" s="52" t="s">
        <v>705</v>
      </c>
      <c r="I357" s="9" t="s">
        <v>31</v>
      </c>
      <c r="J357" s="13" t="s">
        <v>200</v>
      </c>
      <c r="K357" s="13"/>
      <c r="L357" s="14">
        <f>E357-(E357*D357)</f>
        <v>293973.42720000003</v>
      </c>
    </row>
    <row r="358" spans="1:12" s="14" customFormat="1" ht="12.75" x14ac:dyDescent="0.2">
      <c r="A358" s="8" t="s">
        <v>31</v>
      </c>
      <c r="B358" s="9" t="s">
        <v>656</v>
      </c>
      <c r="C358" s="10" t="s">
        <v>704</v>
      </c>
      <c r="D358" s="9" t="s">
        <v>33</v>
      </c>
      <c r="E358" s="12">
        <v>301113.34000000003</v>
      </c>
      <c r="F358" s="11">
        <v>10</v>
      </c>
      <c r="G358" s="52" t="s">
        <v>1465</v>
      </c>
      <c r="H358" s="52" t="s">
        <v>705</v>
      </c>
      <c r="I358" s="9" t="s">
        <v>31</v>
      </c>
      <c r="J358" s="13" t="s">
        <v>200</v>
      </c>
      <c r="K358" s="13"/>
      <c r="L358" s="14">
        <f>E358-(E358*D358)</f>
        <v>286057.67300000001</v>
      </c>
    </row>
    <row r="359" spans="1:12" s="14" customFormat="1" ht="22.5" x14ac:dyDescent="0.2">
      <c r="A359" s="8" t="s">
        <v>31</v>
      </c>
      <c r="B359" s="9" t="s">
        <v>657</v>
      </c>
      <c r="C359" s="10" t="s">
        <v>708</v>
      </c>
      <c r="D359" s="9" t="s">
        <v>64</v>
      </c>
      <c r="E359" s="15">
        <v>150669.79999999999</v>
      </c>
      <c r="F359" s="11">
        <v>0</v>
      </c>
      <c r="G359" s="52" t="s">
        <v>31</v>
      </c>
      <c r="H359" s="52" t="s">
        <v>447</v>
      </c>
      <c r="I359" s="9" t="s">
        <v>31</v>
      </c>
      <c r="J359" s="13" t="s">
        <v>141</v>
      </c>
      <c r="K359" s="13"/>
      <c r="L359" s="14">
        <f>E359-(E359*D359)</f>
        <v>144643.008</v>
      </c>
    </row>
    <row r="360" spans="1:12" s="14" customFormat="1" ht="12.75" x14ac:dyDescent="0.2">
      <c r="A360" s="8" t="s">
        <v>31</v>
      </c>
      <c r="B360" s="9" t="s">
        <v>658</v>
      </c>
      <c r="C360" s="10" t="s">
        <v>1325</v>
      </c>
      <c r="D360" s="9" t="s">
        <v>195</v>
      </c>
      <c r="E360" s="15">
        <v>7665.9</v>
      </c>
      <c r="F360" s="11">
        <v>10</v>
      </c>
      <c r="G360" s="52" t="s">
        <v>1465</v>
      </c>
      <c r="H360" s="52" t="s">
        <v>576</v>
      </c>
      <c r="I360" s="9" t="s">
        <v>31</v>
      </c>
      <c r="J360" s="13" t="s">
        <v>116</v>
      </c>
      <c r="K360" s="13"/>
      <c r="L360" s="14">
        <f>E360-(E360*D360)</f>
        <v>6899.3099999999995</v>
      </c>
    </row>
    <row r="361" spans="1:12" s="14" customFormat="1" ht="12.75" x14ac:dyDescent="0.2">
      <c r="A361" s="8" t="s">
        <v>31</v>
      </c>
      <c r="B361" s="9" t="s">
        <v>659</v>
      </c>
      <c r="C361" s="10" t="s">
        <v>1957</v>
      </c>
      <c r="D361" s="9" t="s">
        <v>33</v>
      </c>
      <c r="E361" s="11">
        <v>185000</v>
      </c>
      <c r="F361" s="12">
        <v>154.57</v>
      </c>
      <c r="G361" s="52" t="s">
        <v>1465</v>
      </c>
      <c r="H361" s="52" t="s">
        <v>1958</v>
      </c>
      <c r="I361" s="9" t="s">
        <v>31</v>
      </c>
      <c r="J361" s="13" t="s">
        <v>39</v>
      </c>
      <c r="K361" s="13"/>
      <c r="L361" s="14">
        <f>E361-(E361*D361)</f>
        <v>175750</v>
      </c>
    </row>
    <row r="362" spans="1:12" s="14" customFormat="1" ht="12.75" x14ac:dyDescent="0.2">
      <c r="A362" s="8" t="s">
        <v>31</v>
      </c>
      <c r="B362" s="9" t="s">
        <v>660</v>
      </c>
      <c r="C362" s="10" t="s">
        <v>1841</v>
      </c>
      <c r="D362" s="9" t="s">
        <v>1758</v>
      </c>
      <c r="E362" s="12">
        <v>52117.07</v>
      </c>
      <c r="F362" s="15">
        <v>0.1</v>
      </c>
      <c r="G362" s="52" t="s">
        <v>31</v>
      </c>
      <c r="H362" s="52" t="s">
        <v>105</v>
      </c>
      <c r="I362" s="9" t="s">
        <v>31</v>
      </c>
      <c r="J362" s="13" t="s">
        <v>164</v>
      </c>
      <c r="K362" s="13"/>
      <c r="L362" s="14">
        <f>E362-(E362*D362)</f>
        <v>45863.0216</v>
      </c>
    </row>
    <row r="363" spans="1:12" s="14" customFormat="1" ht="12.75" x14ac:dyDescent="0.2">
      <c r="A363" s="8" t="s">
        <v>31</v>
      </c>
      <c r="B363" s="9" t="s">
        <v>663</v>
      </c>
      <c r="C363" s="10" t="s">
        <v>1842</v>
      </c>
      <c r="D363" s="9" t="s">
        <v>1758</v>
      </c>
      <c r="E363" s="15">
        <v>98799.7</v>
      </c>
      <c r="F363" s="15">
        <v>0.1</v>
      </c>
      <c r="G363" s="52" t="s">
        <v>31</v>
      </c>
      <c r="H363" s="52" t="s">
        <v>105</v>
      </c>
      <c r="I363" s="9" t="s">
        <v>31</v>
      </c>
      <c r="J363" s="13" t="s">
        <v>164</v>
      </c>
      <c r="K363" s="13"/>
      <c r="L363" s="14">
        <f>E363-(E363*D363)</f>
        <v>86943.736000000004</v>
      </c>
    </row>
    <row r="364" spans="1:12" s="14" customFormat="1" ht="12.75" x14ac:dyDescent="0.2">
      <c r="A364" s="8" t="s">
        <v>31</v>
      </c>
      <c r="B364" s="9" t="s">
        <v>664</v>
      </c>
      <c r="C364" s="10" t="s">
        <v>710</v>
      </c>
      <c r="D364" s="9" t="s">
        <v>64</v>
      </c>
      <c r="E364" s="11">
        <v>3450</v>
      </c>
      <c r="F364" s="11">
        <v>15</v>
      </c>
      <c r="G364" s="52" t="s">
        <v>1465</v>
      </c>
      <c r="H364" s="52" t="s">
        <v>711</v>
      </c>
      <c r="I364" s="9" t="s">
        <v>31</v>
      </c>
      <c r="J364" s="13" t="s">
        <v>712</v>
      </c>
      <c r="K364" s="13"/>
      <c r="L364" s="14">
        <f>E364-(E364*D364)</f>
        <v>3312</v>
      </c>
    </row>
    <row r="365" spans="1:12" s="14" customFormat="1" ht="12.75" x14ac:dyDescent="0.2">
      <c r="A365" s="8" t="s">
        <v>31</v>
      </c>
      <c r="B365" s="9" t="s">
        <v>666</v>
      </c>
      <c r="C365" s="10" t="s">
        <v>714</v>
      </c>
      <c r="D365" s="9" t="s">
        <v>64</v>
      </c>
      <c r="E365" s="12">
        <v>3774.43</v>
      </c>
      <c r="F365" s="11">
        <v>7</v>
      </c>
      <c r="G365" s="52" t="s">
        <v>31</v>
      </c>
      <c r="H365" s="52" t="s">
        <v>125</v>
      </c>
      <c r="I365" s="9" t="s">
        <v>31</v>
      </c>
      <c r="J365" s="13" t="s">
        <v>715</v>
      </c>
      <c r="K365" s="13"/>
      <c r="L365" s="14">
        <f>E365-(E365*D365)</f>
        <v>3623.4528</v>
      </c>
    </row>
    <row r="366" spans="1:12" s="14" customFormat="1" ht="12.75" x14ac:dyDescent="0.2">
      <c r="A366" s="8" t="s">
        <v>31</v>
      </c>
      <c r="B366" s="9" t="s">
        <v>668</v>
      </c>
      <c r="C366" s="10" t="s">
        <v>1330</v>
      </c>
      <c r="D366" s="9" t="s">
        <v>33</v>
      </c>
      <c r="E366" s="11">
        <v>26265</v>
      </c>
      <c r="F366" s="11">
        <v>-15</v>
      </c>
      <c r="G366" s="52" t="s">
        <v>31</v>
      </c>
      <c r="H366" s="52" t="s">
        <v>196</v>
      </c>
      <c r="I366" s="9" t="s">
        <v>31</v>
      </c>
      <c r="J366" s="13" t="s">
        <v>103</v>
      </c>
      <c r="K366" s="13"/>
      <c r="L366" s="14">
        <f>E366-(E366*D366)</f>
        <v>24951.75</v>
      </c>
    </row>
    <row r="367" spans="1:12" s="14" customFormat="1" ht="12.75" x14ac:dyDescent="0.2">
      <c r="A367" s="8" t="s">
        <v>31</v>
      </c>
      <c r="B367" s="9" t="s">
        <v>670</v>
      </c>
      <c r="C367" s="10" t="s">
        <v>726</v>
      </c>
      <c r="D367" s="9" t="s">
        <v>64</v>
      </c>
      <c r="E367" s="11">
        <v>30800</v>
      </c>
      <c r="F367" s="11">
        <v>10</v>
      </c>
      <c r="G367" s="52" t="s">
        <v>1465</v>
      </c>
      <c r="H367" s="52" t="s">
        <v>727</v>
      </c>
      <c r="I367" s="9" t="s">
        <v>31</v>
      </c>
      <c r="J367" s="13" t="s">
        <v>66</v>
      </c>
      <c r="K367" s="13"/>
      <c r="L367" s="14">
        <f>E367-(E367*D367)</f>
        <v>29568</v>
      </c>
    </row>
    <row r="368" spans="1:12" s="14" customFormat="1" ht="12.75" x14ac:dyDescent="0.2">
      <c r="A368" s="8" t="s">
        <v>31</v>
      </c>
      <c r="B368" s="9" t="s">
        <v>672</v>
      </c>
      <c r="C368" s="10" t="s">
        <v>729</v>
      </c>
      <c r="D368" s="9" t="s">
        <v>64</v>
      </c>
      <c r="E368" s="11">
        <v>5610</v>
      </c>
      <c r="F368" s="11">
        <v>10</v>
      </c>
      <c r="G368" s="52" t="s">
        <v>31</v>
      </c>
      <c r="H368" s="52" t="s">
        <v>125</v>
      </c>
      <c r="I368" s="9" t="s">
        <v>31</v>
      </c>
      <c r="J368" s="13" t="s">
        <v>39</v>
      </c>
      <c r="K368" s="13"/>
      <c r="L368" s="14">
        <f>E368-(E368*D368)</f>
        <v>5385.6</v>
      </c>
    </row>
    <row r="369" spans="1:12" s="14" customFormat="1" ht="12.75" x14ac:dyDescent="0.2">
      <c r="A369" s="8" t="s">
        <v>31</v>
      </c>
      <c r="B369" s="9" t="s">
        <v>674</v>
      </c>
      <c r="C369" s="10" t="s">
        <v>735</v>
      </c>
      <c r="D369" s="9" t="s">
        <v>64</v>
      </c>
      <c r="E369" s="15">
        <v>2019.6</v>
      </c>
      <c r="F369" s="11">
        <v>8</v>
      </c>
      <c r="G369" s="52" t="s">
        <v>31</v>
      </c>
      <c r="H369" s="52" t="s">
        <v>125</v>
      </c>
      <c r="I369" s="9" t="s">
        <v>31</v>
      </c>
      <c r="J369" s="13" t="s">
        <v>445</v>
      </c>
      <c r="K369" s="13"/>
      <c r="L369" s="14">
        <f>E369-(E369*D369)</f>
        <v>1938.8159999999998</v>
      </c>
    </row>
    <row r="370" spans="1:12" s="14" customFormat="1" ht="12.75" x14ac:dyDescent="0.2">
      <c r="A370" s="8" t="s">
        <v>31</v>
      </c>
      <c r="B370" s="9" t="s">
        <v>675</v>
      </c>
      <c r="C370" s="10" t="s">
        <v>737</v>
      </c>
      <c r="D370" s="9" t="s">
        <v>64</v>
      </c>
      <c r="E370" s="11">
        <v>18440</v>
      </c>
      <c r="F370" s="11">
        <v>0</v>
      </c>
      <c r="G370" s="52" t="s">
        <v>31</v>
      </c>
      <c r="H370" s="52" t="s">
        <v>738</v>
      </c>
      <c r="I370" s="9" t="s">
        <v>31</v>
      </c>
      <c r="J370" s="13" t="s">
        <v>93</v>
      </c>
      <c r="K370" s="13"/>
      <c r="L370" s="14">
        <f>E370-(E370*D370)</f>
        <v>17702.400000000001</v>
      </c>
    </row>
    <row r="371" spans="1:12" s="14" customFormat="1" ht="12.75" x14ac:dyDescent="0.2">
      <c r="A371" s="8" t="s">
        <v>31</v>
      </c>
      <c r="B371" s="9" t="s">
        <v>676</v>
      </c>
      <c r="C371" s="10" t="s">
        <v>1922</v>
      </c>
      <c r="D371" s="9" t="s">
        <v>64</v>
      </c>
      <c r="E371" s="11">
        <v>17952</v>
      </c>
      <c r="F371" s="11">
        <v>0</v>
      </c>
      <c r="G371" s="52" t="s">
        <v>31</v>
      </c>
      <c r="H371" s="52" t="s">
        <v>1923</v>
      </c>
      <c r="I371" s="9" t="s">
        <v>31</v>
      </c>
      <c r="J371" s="13" t="s">
        <v>39</v>
      </c>
      <c r="K371" s="13"/>
      <c r="L371" s="14">
        <f>E371-(E371*D371)</f>
        <v>17233.919999999998</v>
      </c>
    </row>
    <row r="372" spans="1:12" s="14" customFormat="1" ht="22.5" x14ac:dyDescent="0.2">
      <c r="A372" s="8" t="s">
        <v>31</v>
      </c>
      <c r="B372" s="9" t="s">
        <v>677</v>
      </c>
      <c r="C372" s="10" t="s">
        <v>744</v>
      </c>
      <c r="D372" s="9" t="s">
        <v>64</v>
      </c>
      <c r="E372" s="12">
        <v>23704.59</v>
      </c>
      <c r="F372" s="11">
        <v>-10</v>
      </c>
      <c r="G372" s="52" t="s">
        <v>31</v>
      </c>
      <c r="H372" s="52" t="s">
        <v>745</v>
      </c>
      <c r="I372" s="9" t="s">
        <v>31</v>
      </c>
      <c r="J372" s="13" t="s">
        <v>53</v>
      </c>
      <c r="K372" s="13"/>
      <c r="L372" s="14">
        <f>E372-(E372*D372)</f>
        <v>22756.4064</v>
      </c>
    </row>
    <row r="373" spans="1:12" s="14" customFormat="1" ht="22.5" x14ac:dyDescent="0.2">
      <c r="A373" s="8" t="s">
        <v>31</v>
      </c>
      <c r="B373" s="9" t="s">
        <v>678</v>
      </c>
      <c r="C373" s="10" t="s">
        <v>747</v>
      </c>
      <c r="D373" s="9" t="s">
        <v>64</v>
      </c>
      <c r="E373" s="12">
        <v>29942.33</v>
      </c>
      <c r="F373" s="11">
        <v>-10</v>
      </c>
      <c r="G373" s="52" t="s">
        <v>31</v>
      </c>
      <c r="H373" s="52" t="s">
        <v>745</v>
      </c>
      <c r="I373" s="9" t="s">
        <v>31</v>
      </c>
      <c r="J373" s="13" t="s">
        <v>53</v>
      </c>
      <c r="K373" s="13"/>
      <c r="L373" s="14">
        <f>E373-(E373*D373)</f>
        <v>28744.6368</v>
      </c>
    </row>
    <row r="374" spans="1:12" s="14" customFormat="1" ht="12.75" x14ac:dyDescent="0.2">
      <c r="A374" s="8" t="s">
        <v>31</v>
      </c>
      <c r="B374" s="9" t="s">
        <v>680</v>
      </c>
      <c r="C374" s="10" t="s">
        <v>749</v>
      </c>
      <c r="D374" s="9" t="s">
        <v>64</v>
      </c>
      <c r="E374" s="12">
        <v>54317.51</v>
      </c>
      <c r="F374" s="11">
        <v>10</v>
      </c>
      <c r="G374" s="52" t="s">
        <v>31</v>
      </c>
      <c r="H374" s="52" t="s">
        <v>356</v>
      </c>
      <c r="I374" s="9" t="s">
        <v>31</v>
      </c>
      <c r="J374" s="13" t="s">
        <v>164</v>
      </c>
      <c r="K374" s="13"/>
      <c r="L374" s="14">
        <f>E374-(E374*D374)</f>
        <v>52144.809600000001</v>
      </c>
    </row>
    <row r="375" spans="1:12" s="14" customFormat="1" ht="12.75" x14ac:dyDescent="0.2">
      <c r="A375" s="8" t="s">
        <v>31</v>
      </c>
      <c r="B375" s="9" t="s">
        <v>682</v>
      </c>
      <c r="C375" s="10" t="s">
        <v>751</v>
      </c>
      <c r="D375" s="9" t="s">
        <v>64</v>
      </c>
      <c r="E375" s="12">
        <v>30641.19</v>
      </c>
      <c r="F375" s="11">
        <v>5</v>
      </c>
      <c r="G375" s="52" t="s">
        <v>31</v>
      </c>
      <c r="H375" s="52" t="s">
        <v>356</v>
      </c>
      <c r="I375" s="9" t="s">
        <v>31</v>
      </c>
      <c r="J375" s="13" t="s">
        <v>164</v>
      </c>
      <c r="K375" s="13"/>
      <c r="L375" s="14">
        <f>E375-(E375*D375)</f>
        <v>29415.542399999998</v>
      </c>
    </row>
    <row r="376" spans="1:12" s="14" customFormat="1" ht="12.75" x14ac:dyDescent="0.2">
      <c r="A376" s="8" t="s">
        <v>31</v>
      </c>
      <c r="B376" s="9" t="s">
        <v>684</v>
      </c>
      <c r="C376" s="10" t="s">
        <v>1482</v>
      </c>
      <c r="D376" s="9" t="s">
        <v>33</v>
      </c>
      <c r="E376" s="12">
        <v>55402.239999999998</v>
      </c>
      <c r="F376" s="11">
        <v>10</v>
      </c>
      <c r="G376" s="52" t="s">
        <v>31</v>
      </c>
      <c r="H376" s="52" t="s">
        <v>38</v>
      </c>
      <c r="I376" s="9" t="s">
        <v>31</v>
      </c>
      <c r="J376" s="13" t="s">
        <v>45</v>
      </c>
      <c r="K376" s="13"/>
      <c r="L376" s="14">
        <f>E376-(E376*D376)</f>
        <v>52632.127999999997</v>
      </c>
    </row>
    <row r="377" spans="1:12" s="14" customFormat="1" ht="12.75" x14ac:dyDescent="0.2">
      <c r="A377" s="8" t="s">
        <v>31</v>
      </c>
      <c r="B377" s="9" t="s">
        <v>686</v>
      </c>
      <c r="C377" s="10" t="s">
        <v>1483</v>
      </c>
      <c r="D377" s="9" t="s">
        <v>33</v>
      </c>
      <c r="E377" s="12">
        <v>83191.97</v>
      </c>
      <c r="F377" s="11">
        <v>10</v>
      </c>
      <c r="G377" s="52" t="s">
        <v>31</v>
      </c>
      <c r="H377" s="52" t="s">
        <v>38</v>
      </c>
      <c r="I377" s="9" t="s">
        <v>31</v>
      </c>
      <c r="J377" s="13" t="s">
        <v>66</v>
      </c>
      <c r="K377" s="13"/>
      <c r="L377" s="14">
        <f>E377-(E377*D377)</f>
        <v>79032.371500000008</v>
      </c>
    </row>
    <row r="378" spans="1:12" s="14" customFormat="1" ht="12.75" x14ac:dyDescent="0.2">
      <c r="A378" s="8" t="s">
        <v>31</v>
      </c>
      <c r="B378" s="9" t="s">
        <v>688</v>
      </c>
      <c r="C378" s="10" t="s">
        <v>755</v>
      </c>
      <c r="D378" s="9" t="s">
        <v>33</v>
      </c>
      <c r="E378" s="12">
        <v>55170.58</v>
      </c>
      <c r="F378" s="11">
        <v>0</v>
      </c>
      <c r="G378" s="52" t="s">
        <v>31</v>
      </c>
      <c r="H378" s="52" t="s">
        <v>38</v>
      </c>
      <c r="I378" s="9" t="s">
        <v>31</v>
      </c>
      <c r="J378" s="13" t="s">
        <v>45</v>
      </c>
      <c r="K378" s="13"/>
      <c r="L378" s="14">
        <f>E378-(E378*D378)</f>
        <v>52412.050999999999</v>
      </c>
    </row>
    <row r="379" spans="1:12" s="14" customFormat="1" ht="12.75" x14ac:dyDescent="0.2">
      <c r="A379" s="8" t="s">
        <v>31</v>
      </c>
      <c r="B379" s="9" t="s">
        <v>690</v>
      </c>
      <c r="C379" s="10" t="s">
        <v>757</v>
      </c>
      <c r="D379" s="9" t="s">
        <v>33</v>
      </c>
      <c r="E379" s="12">
        <v>55813.41</v>
      </c>
      <c r="F379" s="11">
        <v>10</v>
      </c>
      <c r="G379" s="52" t="s">
        <v>31</v>
      </c>
      <c r="H379" s="52" t="s">
        <v>38</v>
      </c>
      <c r="I379" s="9" t="s">
        <v>31</v>
      </c>
      <c r="J379" s="13" t="s">
        <v>162</v>
      </c>
      <c r="K379" s="13"/>
      <c r="L379" s="14">
        <f>E379-(E379*D379)</f>
        <v>53022.739500000003</v>
      </c>
    </row>
    <row r="380" spans="1:12" s="14" customFormat="1" ht="12.75" x14ac:dyDescent="0.2">
      <c r="A380" s="8" t="s">
        <v>31</v>
      </c>
      <c r="B380" s="9" t="s">
        <v>692</v>
      </c>
      <c r="C380" s="10" t="s">
        <v>759</v>
      </c>
      <c r="D380" s="9" t="s">
        <v>33</v>
      </c>
      <c r="E380" s="15">
        <v>80017.5</v>
      </c>
      <c r="F380" s="11">
        <v>5</v>
      </c>
      <c r="G380" s="52" t="s">
        <v>31</v>
      </c>
      <c r="H380" s="52" t="s">
        <v>38</v>
      </c>
      <c r="I380" s="9" t="s">
        <v>31</v>
      </c>
      <c r="J380" s="13" t="s">
        <v>39</v>
      </c>
      <c r="K380" s="13"/>
      <c r="L380" s="14">
        <f>E380-(E380*D380)</f>
        <v>76016.625</v>
      </c>
    </row>
    <row r="381" spans="1:12" s="14" customFormat="1" ht="12.75" x14ac:dyDescent="0.2">
      <c r="A381" s="8" t="s">
        <v>31</v>
      </c>
      <c r="B381" s="9" t="s">
        <v>694</v>
      </c>
      <c r="C381" s="10" t="s">
        <v>759</v>
      </c>
      <c r="D381" s="9" t="s">
        <v>33</v>
      </c>
      <c r="E381" s="12">
        <v>82862.37</v>
      </c>
      <c r="F381" s="11">
        <v>0</v>
      </c>
      <c r="G381" s="52" t="s">
        <v>31</v>
      </c>
      <c r="H381" s="52" t="s">
        <v>38</v>
      </c>
      <c r="I381" s="9" t="s">
        <v>31</v>
      </c>
      <c r="J381" s="13" t="s">
        <v>39</v>
      </c>
      <c r="K381" s="13"/>
      <c r="L381" s="14">
        <f>E381-(E381*D381)</f>
        <v>78719.251499999998</v>
      </c>
    </row>
    <row r="382" spans="1:12" s="14" customFormat="1" ht="12.75" x14ac:dyDescent="0.2">
      <c r="A382" s="8" t="s">
        <v>31</v>
      </c>
      <c r="B382" s="9" t="s">
        <v>696</v>
      </c>
      <c r="C382" s="10" t="s">
        <v>1484</v>
      </c>
      <c r="D382" s="9" t="s">
        <v>64</v>
      </c>
      <c r="E382" s="12">
        <v>7171.66</v>
      </c>
      <c r="F382" s="11">
        <v>0</v>
      </c>
      <c r="G382" s="52" t="s">
        <v>31</v>
      </c>
      <c r="H382" s="52" t="s">
        <v>1477</v>
      </c>
      <c r="I382" s="9" t="s">
        <v>31</v>
      </c>
      <c r="J382" s="13" t="s">
        <v>1485</v>
      </c>
      <c r="K382" s="13"/>
      <c r="L382" s="14">
        <f>E382-(E382*D382)</f>
        <v>6884.7936</v>
      </c>
    </row>
    <row r="383" spans="1:12" s="14" customFormat="1" ht="12.75" x14ac:dyDescent="0.2">
      <c r="A383" s="8" t="s">
        <v>31</v>
      </c>
      <c r="B383" s="9" t="s">
        <v>697</v>
      </c>
      <c r="C383" s="10" t="s">
        <v>1486</v>
      </c>
      <c r="D383" s="9" t="s">
        <v>64</v>
      </c>
      <c r="E383" s="12">
        <v>6587.03</v>
      </c>
      <c r="F383" s="11">
        <v>0</v>
      </c>
      <c r="G383" s="52" t="s">
        <v>31</v>
      </c>
      <c r="H383" s="52" t="s">
        <v>1477</v>
      </c>
      <c r="I383" s="9" t="s">
        <v>31</v>
      </c>
      <c r="J383" s="13" t="s">
        <v>1061</v>
      </c>
      <c r="K383" s="13"/>
      <c r="L383" s="14">
        <f>E383-(E383*D383)</f>
        <v>6323.5487999999996</v>
      </c>
    </row>
    <row r="384" spans="1:12" s="14" customFormat="1" ht="12.75" x14ac:dyDescent="0.2">
      <c r="A384" s="8" t="s">
        <v>31</v>
      </c>
      <c r="B384" s="9" t="s">
        <v>698</v>
      </c>
      <c r="C384" s="10" t="s">
        <v>1462</v>
      </c>
      <c r="D384" s="9" t="s">
        <v>492</v>
      </c>
      <c r="E384" s="12">
        <v>106428.15</v>
      </c>
      <c r="F384" s="11">
        <v>15</v>
      </c>
      <c r="G384" s="52" t="s">
        <v>31</v>
      </c>
      <c r="H384" s="52" t="s">
        <v>408</v>
      </c>
      <c r="I384" s="9" t="s">
        <v>31</v>
      </c>
      <c r="J384" s="13" t="s">
        <v>103</v>
      </c>
      <c r="K384" s="13"/>
      <c r="L384" s="14">
        <f>E384-(E384*D384)</f>
        <v>104299.587</v>
      </c>
    </row>
    <row r="385" spans="1:12" s="14" customFormat="1" ht="12.75" x14ac:dyDescent="0.2">
      <c r="A385" s="8" t="s">
        <v>31</v>
      </c>
      <c r="B385" s="9" t="s">
        <v>701</v>
      </c>
      <c r="C385" s="10" t="s">
        <v>764</v>
      </c>
      <c r="D385" s="9" t="s">
        <v>64</v>
      </c>
      <c r="E385" s="12">
        <v>44182.11</v>
      </c>
      <c r="F385" s="11">
        <v>2</v>
      </c>
      <c r="G385" s="52" t="s">
        <v>31</v>
      </c>
      <c r="H385" s="52" t="s">
        <v>368</v>
      </c>
      <c r="I385" s="9" t="s">
        <v>31</v>
      </c>
      <c r="J385" s="13" t="s">
        <v>59</v>
      </c>
      <c r="K385" s="13"/>
      <c r="L385" s="14">
        <f>E385-(E385*D385)</f>
        <v>42414.825600000004</v>
      </c>
    </row>
    <row r="386" spans="1:12" s="14" customFormat="1" ht="12.75" x14ac:dyDescent="0.2">
      <c r="A386" s="8" t="s">
        <v>31</v>
      </c>
      <c r="B386" s="9" t="s">
        <v>702</v>
      </c>
      <c r="C386" s="10" t="s">
        <v>770</v>
      </c>
      <c r="D386" s="9" t="s">
        <v>64</v>
      </c>
      <c r="E386" s="15">
        <v>20872.5</v>
      </c>
      <c r="F386" s="11">
        <v>10</v>
      </c>
      <c r="G386" s="52" t="s">
        <v>1465</v>
      </c>
      <c r="H386" s="52" t="s">
        <v>771</v>
      </c>
      <c r="I386" s="9" t="s">
        <v>31</v>
      </c>
      <c r="J386" s="13" t="s">
        <v>772</v>
      </c>
      <c r="K386" s="13"/>
      <c r="L386" s="14">
        <f>E386-(E386*D386)</f>
        <v>20037.599999999999</v>
      </c>
    </row>
    <row r="387" spans="1:12" s="14" customFormat="1" ht="12.75" x14ac:dyDescent="0.2">
      <c r="A387" s="8" t="s">
        <v>31</v>
      </c>
      <c r="B387" s="9" t="s">
        <v>703</v>
      </c>
      <c r="C387" s="10" t="s">
        <v>774</v>
      </c>
      <c r="D387" s="9" t="s">
        <v>195</v>
      </c>
      <c r="E387" s="11">
        <v>9280000</v>
      </c>
      <c r="F387" s="12">
        <v>0.02</v>
      </c>
      <c r="G387" s="52" t="s">
        <v>1465</v>
      </c>
      <c r="H387" s="52" t="s">
        <v>775</v>
      </c>
      <c r="I387" s="9" t="s">
        <v>31</v>
      </c>
      <c r="J387" s="13" t="s">
        <v>200</v>
      </c>
      <c r="K387" s="13"/>
      <c r="L387" s="14">
        <f>E387-(E387*D387)</f>
        <v>8352000</v>
      </c>
    </row>
    <row r="388" spans="1:12" s="14" customFormat="1" ht="12.75" x14ac:dyDescent="0.2">
      <c r="A388" s="8" t="s">
        <v>31</v>
      </c>
      <c r="B388" s="9" t="s">
        <v>706</v>
      </c>
      <c r="C388" s="10" t="s">
        <v>1843</v>
      </c>
      <c r="D388" s="9" t="s">
        <v>1755</v>
      </c>
      <c r="E388" s="12">
        <v>51760.71</v>
      </c>
      <c r="F388" s="15">
        <v>0.1</v>
      </c>
      <c r="G388" s="52" t="s">
        <v>31</v>
      </c>
      <c r="H388" s="52" t="s">
        <v>105</v>
      </c>
      <c r="I388" s="9" t="s">
        <v>31</v>
      </c>
      <c r="J388" s="13" t="s">
        <v>111</v>
      </c>
      <c r="K388" s="13"/>
      <c r="L388" s="14">
        <f>E388-(E388*D388)</f>
        <v>48137.460299999999</v>
      </c>
    </row>
    <row r="389" spans="1:12" s="14" customFormat="1" ht="12.75" x14ac:dyDescent="0.2">
      <c r="A389" s="8" t="s">
        <v>31</v>
      </c>
      <c r="B389" s="9" t="s">
        <v>707</v>
      </c>
      <c r="C389" s="10" t="s">
        <v>1843</v>
      </c>
      <c r="D389" s="9" t="s">
        <v>1755</v>
      </c>
      <c r="E389" s="12">
        <v>51760.71</v>
      </c>
      <c r="F389" s="15">
        <v>0.1</v>
      </c>
      <c r="G389" s="52" t="s">
        <v>31</v>
      </c>
      <c r="H389" s="52" t="s">
        <v>105</v>
      </c>
      <c r="I389" s="9" t="s">
        <v>31</v>
      </c>
      <c r="J389" s="13" t="s">
        <v>111</v>
      </c>
      <c r="K389" s="13"/>
      <c r="L389" s="14">
        <f>E389-(E389*D389)</f>
        <v>48137.460299999999</v>
      </c>
    </row>
    <row r="390" spans="1:12" s="14" customFormat="1" ht="12.75" x14ac:dyDescent="0.2">
      <c r="A390" s="8" t="s">
        <v>31</v>
      </c>
      <c r="B390" s="9" t="s">
        <v>709</v>
      </c>
      <c r="C390" s="10" t="s">
        <v>1844</v>
      </c>
      <c r="D390" s="9" t="s">
        <v>1755</v>
      </c>
      <c r="E390" s="12">
        <v>59778.720000000001</v>
      </c>
      <c r="F390" s="15">
        <v>0.1</v>
      </c>
      <c r="G390" s="52" t="s">
        <v>31</v>
      </c>
      <c r="H390" s="52" t="s">
        <v>105</v>
      </c>
      <c r="I390" s="9" t="s">
        <v>31</v>
      </c>
      <c r="J390" s="13" t="s">
        <v>111</v>
      </c>
      <c r="K390" s="13"/>
      <c r="L390" s="14">
        <f>E390-(E390*D390)</f>
        <v>55594.209600000002</v>
      </c>
    </row>
    <row r="391" spans="1:12" s="14" customFormat="1" ht="12.75" x14ac:dyDescent="0.2">
      <c r="A391" s="8" t="s">
        <v>31</v>
      </c>
      <c r="B391" s="9" t="s">
        <v>713</v>
      </c>
      <c r="C391" s="10" t="s">
        <v>1845</v>
      </c>
      <c r="D391" s="9" t="s">
        <v>1755</v>
      </c>
      <c r="E391" s="12">
        <v>39199.160000000003</v>
      </c>
      <c r="F391" s="15">
        <v>0.1</v>
      </c>
      <c r="G391" s="52" t="s">
        <v>31</v>
      </c>
      <c r="H391" s="52" t="s">
        <v>105</v>
      </c>
      <c r="I391" s="9" t="s">
        <v>31</v>
      </c>
      <c r="J391" s="13" t="s">
        <v>43</v>
      </c>
      <c r="K391" s="13"/>
      <c r="L391" s="14">
        <f>E391-(E391*D391)</f>
        <v>36455.218800000002</v>
      </c>
    </row>
    <row r="392" spans="1:12" s="14" customFormat="1" ht="12.75" x14ac:dyDescent="0.2">
      <c r="A392" s="8" t="s">
        <v>31</v>
      </c>
      <c r="B392" s="9" t="s">
        <v>716</v>
      </c>
      <c r="C392" s="10" t="s">
        <v>1331</v>
      </c>
      <c r="D392" s="9" t="s">
        <v>51</v>
      </c>
      <c r="E392" s="15">
        <v>26628.799999999999</v>
      </c>
      <c r="F392" s="11">
        <v>-15</v>
      </c>
      <c r="G392" s="52" t="s">
        <v>31</v>
      </c>
      <c r="H392" s="52" t="s">
        <v>105</v>
      </c>
      <c r="I392" s="9" t="s">
        <v>31</v>
      </c>
      <c r="J392" s="13" t="s">
        <v>43</v>
      </c>
      <c r="K392" s="13"/>
      <c r="L392" s="14">
        <f>E392-(E392*D392)</f>
        <v>26362.511999999999</v>
      </c>
    </row>
    <row r="393" spans="1:12" s="14" customFormat="1" ht="12.75" x14ac:dyDescent="0.2">
      <c r="A393" s="8" t="s">
        <v>31</v>
      </c>
      <c r="B393" s="9" t="s">
        <v>717</v>
      </c>
      <c r="C393" s="10" t="s">
        <v>1331</v>
      </c>
      <c r="D393" s="9" t="s">
        <v>1755</v>
      </c>
      <c r="E393" s="12">
        <v>31359.33</v>
      </c>
      <c r="F393" s="15">
        <v>0.1</v>
      </c>
      <c r="G393" s="52" t="s">
        <v>31</v>
      </c>
      <c r="H393" s="52" t="s">
        <v>105</v>
      </c>
      <c r="I393" s="9" t="s">
        <v>31</v>
      </c>
      <c r="J393" s="13" t="s">
        <v>43</v>
      </c>
      <c r="K393" s="13"/>
      <c r="L393" s="14">
        <f>E393-(E393*D393)</f>
        <v>29164.176900000002</v>
      </c>
    </row>
    <row r="394" spans="1:12" s="14" customFormat="1" ht="12.75" x14ac:dyDescent="0.2">
      <c r="A394" s="8" t="s">
        <v>31</v>
      </c>
      <c r="B394" s="9" t="s">
        <v>718</v>
      </c>
      <c r="C394" s="10" t="s">
        <v>1846</v>
      </c>
      <c r="D394" s="9" t="s">
        <v>1755</v>
      </c>
      <c r="E394" s="12">
        <v>40980.94</v>
      </c>
      <c r="F394" s="15">
        <v>0.1</v>
      </c>
      <c r="G394" s="52" t="s">
        <v>31</v>
      </c>
      <c r="H394" s="52" t="s">
        <v>105</v>
      </c>
      <c r="I394" s="9" t="s">
        <v>31</v>
      </c>
      <c r="J394" s="13" t="s">
        <v>43</v>
      </c>
      <c r="K394" s="13"/>
      <c r="L394" s="14">
        <f>E394-(E394*D394)</f>
        <v>38112.2742</v>
      </c>
    </row>
    <row r="395" spans="1:12" s="14" customFormat="1" ht="12.75" x14ac:dyDescent="0.2">
      <c r="A395" s="8" t="s">
        <v>31</v>
      </c>
      <c r="B395" s="9" t="s">
        <v>720</v>
      </c>
      <c r="C395" s="10" t="s">
        <v>780</v>
      </c>
      <c r="D395" s="9" t="s">
        <v>33</v>
      </c>
      <c r="E395" s="12">
        <v>23812.720000000001</v>
      </c>
      <c r="F395" s="11">
        <v>7</v>
      </c>
      <c r="G395" s="52" t="s">
        <v>31</v>
      </c>
      <c r="H395" s="52" t="s">
        <v>110</v>
      </c>
      <c r="I395" s="9" t="s">
        <v>31</v>
      </c>
      <c r="J395" s="13" t="s">
        <v>285</v>
      </c>
      <c r="K395" s="13"/>
      <c r="L395" s="14">
        <f>E395-(E395*D395)</f>
        <v>22622.084000000003</v>
      </c>
    </row>
    <row r="396" spans="1:12" s="14" customFormat="1" ht="12.75" x14ac:dyDescent="0.2">
      <c r="A396" s="8" t="s">
        <v>31</v>
      </c>
      <c r="B396" s="9" t="s">
        <v>721</v>
      </c>
      <c r="C396" s="10" t="s">
        <v>783</v>
      </c>
      <c r="D396" s="9" t="s">
        <v>64</v>
      </c>
      <c r="E396" s="12">
        <v>98254.21</v>
      </c>
      <c r="F396" s="11">
        <v>0</v>
      </c>
      <c r="G396" s="52" t="s">
        <v>31</v>
      </c>
      <c r="H396" s="52" t="s">
        <v>489</v>
      </c>
      <c r="I396" s="9" t="s">
        <v>31</v>
      </c>
      <c r="J396" s="13" t="s">
        <v>39</v>
      </c>
      <c r="K396" s="13"/>
      <c r="L396" s="14">
        <f>E396-(E396*D396)</f>
        <v>94324.041600000011</v>
      </c>
    </row>
    <row r="397" spans="1:12" s="14" customFormat="1" ht="12.75" x14ac:dyDescent="0.2">
      <c r="A397" s="8" t="s">
        <v>31</v>
      </c>
      <c r="B397" s="9" t="s">
        <v>722</v>
      </c>
      <c r="C397" s="10" t="s">
        <v>1889</v>
      </c>
      <c r="D397" s="9" t="s">
        <v>64</v>
      </c>
      <c r="E397" s="12">
        <v>17981.759999999998</v>
      </c>
      <c r="F397" s="11">
        <v>0</v>
      </c>
      <c r="G397" s="52" t="s">
        <v>31</v>
      </c>
      <c r="H397" s="52" t="s">
        <v>449</v>
      </c>
      <c r="I397" s="9" t="s">
        <v>31</v>
      </c>
      <c r="J397" s="13" t="s">
        <v>134</v>
      </c>
      <c r="K397" s="13"/>
      <c r="L397" s="14">
        <f>E397-(E397*D397)</f>
        <v>17262.489599999997</v>
      </c>
    </row>
    <row r="398" spans="1:12" s="14" customFormat="1" ht="12.75" x14ac:dyDescent="0.2">
      <c r="A398" s="8" t="s">
        <v>31</v>
      </c>
      <c r="B398" s="9" t="s">
        <v>723</v>
      </c>
      <c r="C398" s="10" t="s">
        <v>1935</v>
      </c>
      <c r="D398" s="9" t="s">
        <v>64</v>
      </c>
      <c r="E398" s="11">
        <v>3570</v>
      </c>
      <c r="F398" s="11">
        <v>5</v>
      </c>
      <c r="G398" s="52" t="s">
        <v>31</v>
      </c>
      <c r="H398" s="52" t="s">
        <v>125</v>
      </c>
      <c r="I398" s="9" t="s">
        <v>31</v>
      </c>
      <c r="J398" s="13" t="s">
        <v>93</v>
      </c>
      <c r="K398" s="13"/>
      <c r="L398" s="14">
        <f>E398-(E398*D398)</f>
        <v>3427.2</v>
      </c>
    </row>
    <row r="399" spans="1:12" s="14" customFormat="1" ht="12.75" x14ac:dyDescent="0.2">
      <c r="A399" s="8" t="s">
        <v>31</v>
      </c>
      <c r="B399" s="9" t="s">
        <v>724</v>
      </c>
      <c r="C399" s="10" t="s">
        <v>1847</v>
      </c>
      <c r="D399" s="9" t="s">
        <v>64</v>
      </c>
      <c r="E399" s="12">
        <v>41983.02</v>
      </c>
      <c r="F399" s="11">
        <v>0</v>
      </c>
      <c r="G399" s="52" t="s">
        <v>31</v>
      </c>
      <c r="H399" s="52" t="s">
        <v>1129</v>
      </c>
      <c r="I399" s="9" t="s">
        <v>31</v>
      </c>
      <c r="J399" s="13" t="s">
        <v>540</v>
      </c>
      <c r="K399" s="13"/>
      <c r="L399" s="14">
        <f>E399-(E399*D399)</f>
        <v>40303.699199999995</v>
      </c>
    </row>
    <row r="400" spans="1:12" s="14" customFormat="1" ht="12.75" x14ac:dyDescent="0.2">
      <c r="A400" s="8" t="s">
        <v>31</v>
      </c>
      <c r="B400" s="9" t="s">
        <v>725</v>
      </c>
      <c r="C400" s="10" t="s">
        <v>1905</v>
      </c>
      <c r="D400" s="9" t="s">
        <v>1743</v>
      </c>
      <c r="E400" s="12">
        <v>49002.27</v>
      </c>
      <c r="F400" s="11">
        <v>15</v>
      </c>
      <c r="G400" s="52" t="s">
        <v>31</v>
      </c>
      <c r="H400" s="52" t="s">
        <v>700</v>
      </c>
      <c r="I400" s="9" t="s">
        <v>31</v>
      </c>
      <c r="J400" s="13" t="s">
        <v>73</v>
      </c>
      <c r="K400" s="13"/>
      <c r="L400" s="14">
        <f>E400-(E400*4.5%)</f>
        <v>46797.167849999998</v>
      </c>
    </row>
    <row r="401" spans="1:12" s="14" customFormat="1" ht="12.75" x14ac:dyDescent="0.2">
      <c r="A401" s="8" t="s">
        <v>31</v>
      </c>
      <c r="B401" s="9" t="s">
        <v>728</v>
      </c>
      <c r="C401" s="10" t="s">
        <v>1848</v>
      </c>
      <c r="D401" s="9" t="s">
        <v>64</v>
      </c>
      <c r="E401" s="12">
        <v>62300.160000000003</v>
      </c>
      <c r="F401" s="11">
        <v>4</v>
      </c>
      <c r="G401" s="52" t="s">
        <v>31</v>
      </c>
      <c r="H401" s="52" t="s">
        <v>1836</v>
      </c>
      <c r="I401" s="9" t="s">
        <v>31</v>
      </c>
      <c r="J401" s="13" t="s">
        <v>540</v>
      </c>
      <c r="K401" s="13"/>
      <c r="L401" s="14">
        <f>E401-(E401*D401)</f>
        <v>59808.153600000005</v>
      </c>
    </row>
    <row r="402" spans="1:12" s="14" customFormat="1" ht="12.75" x14ac:dyDescent="0.2">
      <c r="A402" s="8" t="s">
        <v>31</v>
      </c>
      <c r="B402" s="9" t="s">
        <v>730</v>
      </c>
      <c r="C402" s="10" t="s">
        <v>788</v>
      </c>
      <c r="D402" s="9" t="s">
        <v>64</v>
      </c>
      <c r="E402" s="15">
        <v>7707.7</v>
      </c>
      <c r="F402" s="15">
        <v>0.1</v>
      </c>
      <c r="G402" s="52" t="s">
        <v>31</v>
      </c>
      <c r="H402" s="52" t="s">
        <v>495</v>
      </c>
      <c r="I402" s="9" t="s">
        <v>31</v>
      </c>
      <c r="J402" s="13" t="s">
        <v>719</v>
      </c>
      <c r="K402" s="13"/>
      <c r="L402" s="14">
        <f>E402-(E402*D402)</f>
        <v>7399.3919999999998</v>
      </c>
    </row>
    <row r="403" spans="1:12" s="14" customFormat="1" ht="12.75" x14ac:dyDescent="0.2">
      <c r="A403" s="8" t="s">
        <v>31</v>
      </c>
      <c r="B403" s="9" t="s">
        <v>731</v>
      </c>
      <c r="C403" s="10" t="s">
        <v>790</v>
      </c>
      <c r="D403" s="9" t="s">
        <v>64</v>
      </c>
      <c r="E403" s="12">
        <v>2074.42</v>
      </c>
      <c r="F403" s="11">
        <v>10</v>
      </c>
      <c r="G403" s="52" t="s">
        <v>31</v>
      </c>
      <c r="H403" s="52" t="s">
        <v>791</v>
      </c>
      <c r="I403" s="9" t="s">
        <v>31</v>
      </c>
      <c r="J403" s="13" t="s">
        <v>792</v>
      </c>
      <c r="K403" s="13"/>
      <c r="L403" s="14">
        <f>E403-(E403*D403)</f>
        <v>1991.4432000000002</v>
      </c>
    </row>
    <row r="404" spans="1:12" s="14" customFormat="1" ht="12.75" x14ac:dyDescent="0.2">
      <c r="A404" s="8" t="s">
        <v>31</v>
      </c>
      <c r="B404" s="9" t="s">
        <v>732</v>
      </c>
      <c r="C404" s="10" t="s">
        <v>1849</v>
      </c>
      <c r="D404" s="9" t="s">
        <v>1758</v>
      </c>
      <c r="E404" s="12">
        <v>22004.98</v>
      </c>
      <c r="F404" s="15">
        <v>0.1</v>
      </c>
      <c r="G404" s="52" t="s">
        <v>31</v>
      </c>
      <c r="H404" s="52" t="s">
        <v>105</v>
      </c>
      <c r="I404" s="9" t="s">
        <v>31</v>
      </c>
      <c r="J404" s="13" t="s">
        <v>139</v>
      </c>
      <c r="K404" s="13"/>
      <c r="L404" s="14">
        <f>E404-(E404*D404)</f>
        <v>19364.382399999999</v>
      </c>
    </row>
    <row r="405" spans="1:12" s="14" customFormat="1" ht="12.75" x14ac:dyDescent="0.2">
      <c r="A405" s="8" t="s">
        <v>31</v>
      </c>
      <c r="B405" s="9" t="s">
        <v>734</v>
      </c>
      <c r="C405" s="10" t="s">
        <v>1850</v>
      </c>
      <c r="D405" s="9" t="s">
        <v>1758</v>
      </c>
      <c r="E405" s="12">
        <v>38219.18</v>
      </c>
      <c r="F405" s="15">
        <v>0.1</v>
      </c>
      <c r="G405" s="52" t="s">
        <v>31</v>
      </c>
      <c r="H405" s="52" t="s">
        <v>105</v>
      </c>
      <c r="I405" s="9" t="s">
        <v>31</v>
      </c>
      <c r="J405" s="13" t="s">
        <v>139</v>
      </c>
      <c r="K405" s="13"/>
      <c r="L405" s="14">
        <f>E405-(E405*D405)</f>
        <v>33632.878400000001</v>
      </c>
    </row>
    <row r="406" spans="1:12" s="14" customFormat="1" ht="12.75" x14ac:dyDescent="0.2">
      <c r="A406" s="8" t="s">
        <v>31</v>
      </c>
      <c r="B406" s="9" t="s">
        <v>736</v>
      </c>
      <c r="C406" s="10" t="s">
        <v>1487</v>
      </c>
      <c r="D406" s="9" t="s">
        <v>562</v>
      </c>
      <c r="E406" s="12">
        <v>194751.51</v>
      </c>
      <c r="F406" s="11">
        <v>15</v>
      </c>
      <c r="G406" s="52" t="s">
        <v>31</v>
      </c>
      <c r="H406" s="52" t="s">
        <v>408</v>
      </c>
      <c r="I406" s="9" t="s">
        <v>31</v>
      </c>
      <c r="J406" s="13" t="s">
        <v>139</v>
      </c>
      <c r="K406" s="13"/>
      <c r="L406" s="14">
        <f>E406-(E406*D406)</f>
        <v>188908.96470000001</v>
      </c>
    </row>
    <row r="407" spans="1:12" s="14" customFormat="1" ht="12.75" x14ac:dyDescent="0.2">
      <c r="A407" s="8" t="s">
        <v>31</v>
      </c>
      <c r="B407" s="9" t="s">
        <v>739</v>
      </c>
      <c r="C407" s="10" t="s">
        <v>797</v>
      </c>
      <c r="D407" s="9" t="s">
        <v>51</v>
      </c>
      <c r="E407" s="12">
        <v>182467.52</v>
      </c>
      <c r="F407" s="11">
        <v>15</v>
      </c>
      <c r="G407" s="52" t="s">
        <v>31</v>
      </c>
      <c r="H407" s="52" t="s">
        <v>408</v>
      </c>
      <c r="I407" s="9" t="s">
        <v>31</v>
      </c>
      <c r="J407" s="13" t="s">
        <v>139</v>
      </c>
      <c r="K407" s="13"/>
      <c r="L407" s="14">
        <f>E407-(E407*D407)</f>
        <v>180642.84479999999</v>
      </c>
    </row>
    <row r="408" spans="1:12" s="14" customFormat="1" ht="12.75" x14ac:dyDescent="0.2">
      <c r="A408" s="8" t="s">
        <v>31</v>
      </c>
      <c r="B408" s="9" t="s">
        <v>740</v>
      </c>
      <c r="C408" s="10" t="s">
        <v>800</v>
      </c>
      <c r="D408" s="9" t="s">
        <v>33</v>
      </c>
      <c r="E408" s="12">
        <v>4074.07</v>
      </c>
      <c r="F408" s="15">
        <v>0.1</v>
      </c>
      <c r="G408" s="52" t="s">
        <v>31</v>
      </c>
      <c r="H408" s="52" t="s">
        <v>495</v>
      </c>
      <c r="I408" s="9" t="s">
        <v>31</v>
      </c>
      <c r="J408" s="13" t="s">
        <v>164</v>
      </c>
      <c r="K408" s="13"/>
      <c r="L408" s="14">
        <f>E408-(E408*D408)</f>
        <v>3870.3665000000001</v>
      </c>
    </row>
    <row r="409" spans="1:12" s="14" customFormat="1" ht="12.75" x14ac:dyDescent="0.2">
      <c r="A409" s="8" t="s">
        <v>31</v>
      </c>
      <c r="B409" s="9" t="s">
        <v>741</v>
      </c>
      <c r="C409" s="10" t="s">
        <v>802</v>
      </c>
      <c r="D409" s="9" t="s">
        <v>64</v>
      </c>
      <c r="E409" s="12">
        <v>21459.61</v>
      </c>
      <c r="F409" s="11">
        <v>2</v>
      </c>
      <c r="G409" s="52" t="s">
        <v>31</v>
      </c>
      <c r="H409" s="52" t="s">
        <v>332</v>
      </c>
      <c r="I409" s="9" t="s">
        <v>31</v>
      </c>
      <c r="J409" s="13" t="s">
        <v>279</v>
      </c>
      <c r="K409" s="13"/>
      <c r="L409" s="14">
        <f>E409-(E409*D409)</f>
        <v>20601.225600000002</v>
      </c>
    </row>
    <row r="410" spans="1:12" s="14" customFormat="1" ht="12.75" x14ac:dyDescent="0.2">
      <c r="A410" s="8" t="s">
        <v>31</v>
      </c>
      <c r="B410" s="9" t="s">
        <v>742</v>
      </c>
      <c r="C410" s="10" t="s">
        <v>804</v>
      </c>
      <c r="D410" s="9" t="s">
        <v>64</v>
      </c>
      <c r="E410" s="15">
        <v>1416.8</v>
      </c>
      <c r="F410" s="11">
        <v>10</v>
      </c>
      <c r="G410" s="52" t="s">
        <v>1465</v>
      </c>
      <c r="H410" s="52" t="s">
        <v>576</v>
      </c>
      <c r="I410" s="9" t="s">
        <v>31</v>
      </c>
      <c r="J410" s="13" t="s">
        <v>93</v>
      </c>
      <c r="K410" s="13"/>
      <c r="L410" s="14">
        <f>E410-(E410*D410)</f>
        <v>1360.1279999999999</v>
      </c>
    </row>
    <row r="411" spans="1:12" s="14" customFormat="1" ht="12.75" x14ac:dyDescent="0.2">
      <c r="A411" s="8" t="s">
        <v>31</v>
      </c>
      <c r="B411" s="9" t="s">
        <v>743</v>
      </c>
      <c r="C411" s="10" t="s">
        <v>806</v>
      </c>
      <c r="D411" s="9" t="s">
        <v>64</v>
      </c>
      <c r="E411" s="15">
        <v>1416.8</v>
      </c>
      <c r="F411" s="11">
        <v>10</v>
      </c>
      <c r="G411" s="52" t="s">
        <v>1465</v>
      </c>
      <c r="H411" s="52" t="s">
        <v>576</v>
      </c>
      <c r="I411" s="9" t="s">
        <v>31</v>
      </c>
      <c r="J411" s="13" t="s">
        <v>93</v>
      </c>
      <c r="K411" s="13"/>
      <c r="L411" s="14">
        <f>E411-(E411*D411)</f>
        <v>1360.1279999999999</v>
      </c>
    </row>
    <row r="412" spans="1:12" s="14" customFormat="1" ht="22.5" x14ac:dyDescent="0.2">
      <c r="A412" s="8" t="s">
        <v>31</v>
      </c>
      <c r="B412" s="9" t="s">
        <v>746</v>
      </c>
      <c r="C412" s="10" t="s">
        <v>808</v>
      </c>
      <c r="D412" s="9" t="s">
        <v>64</v>
      </c>
      <c r="E412" s="15">
        <v>4857.6000000000004</v>
      </c>
      <c r="F412" s="11">
        <v>10</v>
      </c>
      <c r="G412" s="52" t="s">
        <v>1465</v>
      </c>
      <c r="H412" s="52" t="s">
        <v>576</v>
      </c>
      <c r="I412" s="9" t="s">
        <v>31</v>
      </c>
      <c r="J412" s="13" t="s">
        <v>219</v>
      </c>
      <c r="K412" s="13"/>
      <c r="L412" s="14">
        <f>E412-(E412*D412)</f>
        <v>4663.2960000000003</v>
      </c>
    </row>
    <row r="413" spans="1:12" s="14" customFormat="1" ht="22.5" x14ac:dyDescent="0.2">
      <c r="A413" s="8" t="s">
        <v>31</v>
      </c>
      <c r="B413" s="9" t="s">
        <v>748</v>
      </c>
      <c r="C413" s="10" t="s">
        <v>810</v>
      </c>
      <c r="D413" s="9" t="s">
        <v>64</v>
      </c>
      <c r="E413" s="15">
        <v>4857.6000000000004</v>
      </c>
      <c r="F413" s="11">
        <v>10</v>
      </c>
      <c r="G413" s="52" t="s">
        <v>1465</v>
      </c>
      <c r="H413" s="52" t="s">
        <v>576</v>
      </c>
      <c r="I413" s="9" t="s">
        <v>31</v>
      </c>
      <c r="J413" s="13" t="s">
        <v>219</v>
      </c>
      <c r="K413" s="13"/>
      <c r="L413" s="14">
        <f>E413-(E413*D413)</f>
        <v>4663.2960000000003</v>
      </c>
    </row>
    <row r="414" spans="1:12" s="14" customFormat="1" ht="22.5" x14ac:dyDescent="0.2">
      <c r="A414" s="8" t="s">
        <v>31</v>
      </c>
      <c r="B414" s="9" t="s">
        <v>750</v>
      </c>
      <c r="C414" s="10" t="s">
        <v>812</v>
      </c>
      <c r="D414" s="9" t="s">
        <v>64</v>
      </c>
      <c r="E414" s="15">
        <v>4857.6000000000004</v>
      </c>
      <c r="F414" s="11">
        <v>10</v>
      </c>
      <c r="G414" s="52" t="s">
        <v>1465</v>
      </c>
      <c r="H414" s="52" t="s">
        <v>576</v>
      </c>
      <c r="I414" s="9" t="s">
        <v>31</v>
      </c>
      <c r="J414" s="13" t="s">
        <v>219</v>
      </c>
      <c r="K414" s="13"/>
      <c r="L414" s="14">
        <f>E414-(E414*D414)</f>
        <v>4663.2960000000003</v>
      </c>
    </row>
    <row r="415" spans="1:12" s="14" customFormat="1" ht="22.5" x14ac:dyDescent="0.2">
      <c r="A415" s="8" t="s">
        <v>31</v>
      </c>
      <c r="B415" s="9" t="s">
        <v>752</v>
      </c>
      <c r="C415" s="10" t="s">
        <v>814</v>
      </c>
      <c r="D415" s="9" t="s">
        <v>64</v>
      </c>
      <c r="E415" s="15">
        <v>4857.6000000000004</v>
      </c>
      <c r="F415" s="11">
        <v>10</v>
      </c>
      <c r="G415" s="52" t="s">
        <v>1465</v>
      </c>
      <c r="H415" s="52" t="s">
        <v>576</v>
      </c>
      <c r="I415" s="9" t="s">
        <v>31</v>
      </c>
      <c r="J415" s="13" t="s">
        <v>219</v>
      </c>
      <c r="K415" s="13"/>
      <c r="L415" s="14">
        <f>E415-(E415*D415)</f>
        <v>4663.2960000000003</v>
      </c>
    </row>
    <row r="416" spans="1:12" s="14" customFormat="1" ht="12.75" x14ac:dyDescent="0.2">
      <c r="A416" s="8" t="s">
        <v>31</v>
      </c>
      <c r="B416" s="9" t="s">
        <v>754</v>
      </c>
      <c r="C416" s="10" t="s">
        <v>818</v>
      </c>
      <c r="D416" s="9" t="s">
        <v>64</v>
      </c>
      <c r="E416" s="12">
        <v>21983.85</v>
      </c>
      <c r="F416" s="11">
        <v>5</v>
      </c>
      <c r="G416" s="52" t="s">
        <v>31</v>
      </c>
      <c r="H416" s="52" t="s">
        <v>816</v>
      </c>
      <c r="I416" s="9" t="s">
        <v>31</v>
      </c>
      <c r="J416" s="13" t="s">
        <v>276</v>
      </c>
      <c r="K416" s="13"/>
      <c r="L416" s="14">
        <f>E416-(E416*D416)</f>
        <v>21104.495999999999</v>
      </c>
    </row>
    <row r="417" spans="1:12" s="14" customFormat="1" ht="12.75" x14ac:dyDescent="0.2">
      <c r="A417" s="8" t="s">
        <v>31</v>
      </c>
      <c r="B417" s="9" t="s">
        <v>756</v>
      </c>
      <c r="C417" s="10" t="s">
        <v>820</v>
      </c>
      <c r="D417" s="9" t="s">
        <v>64</v>
      </c>
      <c r="E417" s="12">
        <v>23083.040000000001</v>
      </c>
      <c r="F417" s="11">
        <v>5</v>
      </c>
      <c r="G417" s="52" t="s">
        <v>31</v>
      </c>
      <c r="H417" s="52" t="s">
        <v>816</v>
      </c>
      <c r="I417" s="9" t="s">
        <v>31</v>
      </c>
      <c r="J417" s="13" t="s">
        <v>276</v>
      </c>
      <c r="K417" s="13"/>
      <c r="L417" s="14">
        <f>E417-(E417*D417)</f>
        <v>22159.718400000002</v>
      </c>
    </row>
    <row r="418" spans="1:12" s="14" customFormat="1" ht="12.75" x14ac:dyDescent="0.2">
      <c r="A418" s="8" t="s">
        <v>31</v>
      </c>
      <c r="B418" s="9" t="s">
        <v>758</v>
      </c>
      <c r="C418" s="10" t="s">
        <v>822</v>
      </c>
      <c r="D418" s="9" t="s">
        <v>64</v>
      </c>
      <c r="E418" s="12">
        <v>24731.83</v>
      </c>
      <c r="F418" s="11">
        <v>5</v>
      </c>
      <c r="G418" s="52" t="s">
        <v>31</v>
      </c>
      <c r="H418" s="52" t="s">
        <v>816</v>
      </c>
      <c r="I418" s="9" t="s">
        <v>31</v>
      </c>
      <c r="J418" s="13" t="s">
        <v>276</v>
      </c>
      <c r="K418" s="13"/>
      <c r="L418" s="14">
        <f>E418-(E418*D418)</f>
        <v>23742.556800000002</v>
      </c>
    </row>
    <row r="419" spans="1:12" s="14" customFormat="1" ht="12.75" x14ac:dyDescent="0.2">
      <c r="A419" s="8" t="s">
        <v>31</v>
      </c>
      <c r="B419" s="9" t="s">
        <v>760</v>
      </c>
      <c r="C419" s="10" t="s">
        <v>831</v>
      </c>
      <c r="D419" s="9" t="s">
        <v>64</v>
      </c>
      <c r="E419" s="12">
        <v>1455.23</v>
      </c>
      <c r="F419" s="11">
        <v>10</v>
      </c>
      <c r="G419" s="52" t="s">
        <v>31</v>
      </c>
      <c r="H419" s="52" t="s">
        <v>832</v>
      </c>
      <c r="I419" s="9" t="s">
        <v>31</v>
      </c>
      <c r="J419" s="13" t="s">
        <v>162</v>
      </c>
      <c r="K419" s="13"/>
      <c r="L419" s="14">
        <f>E419-(E419*D419)</f>
        <v>1397.0208</v>
      </c>
    </row>
    <row r="420" spans="1:12" s="14" customFormat="1" ht="12.75" x14ac:dyDescent="0.2">
      <c r="A420" s="8" t="s">
        <v>31</v>
      </c>
      <c r="B420" s="9" t="s">
        <v>761</v>
      </c>
      <c r="C420" s="10" t="s">
        <v>834</v>
      </c>
      <c r="D420" s="9" t="s">
        <v>64</v>
      </c>
      <c r="E420" s="12">
        <v>430.31</v>
      </c>
      <c r="F420" s="15">
        <v>12.5</v>
      </c>
      <c r="G420" s="52" t="s">
        <v>31</v>
      </c>
      <c r="H420" s="52" t="s">
        <v>125</v>
      </c>
      <c r="I420" s="9" t="s">
        <v>31</v>
      </c>
      <c r="J420" s="13" t="s">
        <v>45</v>
      </c>
      <c r="K420" s="13"/>
      <c r="L420" s="14">
        <f>E420-(E420*D420)</f>
        <v>413.0976</v>
      </c>
    </row>
    <row r="421" spans="1:12" s="14" customFormat="1" ht="12.75" x14ac:dyDescent="0.2">
      <c r="A421" s="8" t="s">
        <v>31</v>
      </c>
      <c r="B421" s="9" t="s">
        <v>762</v>
      </c>
      <c r="C421" s="10" t="s">
        <v>834</v>
      </c>
      <c r="D421" s="9" t="s">
        <v>64</v>
      </c>
      <c r="E421" s="12">
        <v>401.63</v>
      </c>
      <c r="F421" s="11">
        <v>5</v>
      </c>
      <c r="G421" s="52" t="s">
        <v>31</v>
      </c>
      <c r="H421" s="52" t="s">
        <v>125</v>
      </c>
      <c r="I421" s="9" t="s">
        <v>31</v>
      </c>
      <c r="J421" s="13" t="s">
        <v>181</v>
      </c>
      <c r="K421" s="13"/>
      <c r="L421" s="14">
        <f>E421-(E421*D421)</f>
        <v>385.56479999999999</v>
      </c>
    </row>
    <row r="422" spans="1:12" s="14" customFormat="1" ht="12.75" x14ac:dyDescent="0.2">
      <c r="A422" s="8" t="s">
        <v>31</v>
      </c>
      <c r="B422" s="9" t="s">
        <v>763</v>
      </c>
      <c r="C422" s="10" t="s">
        <v>1339</v>
      </c>
      <c r="D422" s="9" t="s">
        <v>64</v>
      </c>
      <c r="E422" s="12">
        <v>7441.75</v>
      </c>
      <c r="F422" s="12">
        <v>9.44</v>
      </c>
      <c r="G422" s="52" t="s">
        <v>31</v>
      </c>
      <c r="H422" s="52" t="s">
        <v>125</v>
      </c>
      <c r="I422" s="9" t="s">
        <v>31</v>
      </c>
      <c r="J422" s="13" t="s">
        <v>188</v>
      </c>
      <c r="K422" s="13"/>
      <c r="L422" s="14">
        <f>E422-(E422*D422)</f>
        <v>7144.08</v>
      </c>
    </row>
    <row r="423" spans="1:12" s="14" customFormat="1" ht="22.5" x14ac:dyDescent="0.2">
      <c r="A423" s="8" t="s">
        <v>31</v>
      </c>
      <c r="B423" s="9" t="s">
        <v>765</v>
      </c>
      <c r="C423" s="10" t="s">
        <v>839</v>
      </c>
      <c r="D423" s="9" t="s">
        <v>64</v>
      </c>
      <c r="E423" s="12">
        <v>50026.76</v>
      </c>
      <c r="F423" s="11">
        <v>5</v>
      </c>
      <c r="G423" s="52" t="s">
        <v>31</v>
      </c>
      <c r="H423" s="52" t="s">
        <v>38</v>
      </c>
      <c r="I423" s="9" t="s">
        <v>31</v>
      </c>
      <c r="J423" s="13" t="s">
        <v>73</v>
      </c>
      <c r="K423" s="13"/>
      <c r="L423" s="14">
        <f>E423-(E423*D423)</f>
        <v>48025.689600000005</v>
      </c>
    </row>
    <row r="424" spans="1:12" s="14" customFormat="1" ht="22.5" x14ac:dyDescent="0.2">
      <c r="A424" s="8" t="s">
        <v>31</v>
      </c>
      <c r="B424" s="9" t="s">
        <v>766</v>
      </c>
      <c r="C424" s="10" t="s">
        <v>841</v>
      </c>
      <c r="D424" s="9" t="s">
        <v>64</v>
      </c>
      <c r="E424" s="12">
        <v>25569.23</v>
      </c>
      <c r="F424" s="11">
        <v>5</v>
      </c>
      <c r="G424" s="52" t="s">
        <v>31</v>
      </c>
      <c r="H424" s="52" t="s">
        <v>38</v>
      </c>
      <c r="I424" s="9" t="s">
        <v>31</v>
      </c>
      <c r="J424" s="13" t="s">
        <v>73</v>
      </c>
      <c r="K424" s="13"/>
      <c r="L424" s="14">
        <f>E424-(E424*D424)</f>
        <v>24546.460800000001</v>
      </c>
    </row>
    <row r="425" spans="1:12" s="14" customFormat="1" ht="12.75" x14ac:dyDescent="0.2">
      <c r="A425" s="8" t="s">
        <v>31</v>
      </c>
      <c r="B425" s="9" t="s">
        <v>767</v>
      </c>
      <c r="C425" s="10" t="s">
        <v>843</v>
      </c>
      <c r="D425" s="9" t="s">
        <v>33</v>
      </c>
      <c r="E425" s="11">
        <v>306</v>
      </c>
      <c r="F425" s="11">
        <v>2</v>
      </c>
      <c r="G425" s="52" t="s">
        <v>31</v>
      </c>
      <c r="H425" s="52" t="s">
        <v>844</v>
      </c>
      <c r="I425" s="9" t="s">
        <v>31</v>
      </c>
      <c r="J425" s="13" t="s">
        <v>164</v>
      </c>
      <c r="K425" s="13"/>
      <c r="L425" s="14">
        <f>E425-(E425*D425)</f>
        <v>290.7</v>
      </c>
    </row>
    <row r="426" spans="1:12" s="14" customFormat="1" ht="12.75" x14ac:dyDescent="0.2">
      <c r="A426" s="8" t="s">
        <v>31</v>
      </c>
      <c r="B426" s="9" t="s">
        <v>768</v>
      </c>
      <c r="C426" s="10" t="s">
        <v>846</v>
      </c>
      <c r="D426" s="9" t="s">
        <v>33</v>
      </c>
      <c r="E426" s="12">
        <v>295.11</v>
      </c>
      <c r="F426" s="11">
        <v>2</v>
      </c>
      <c r="G426" s="52" t="s">
        <v>31</v>
      </c>
      <c r="H426" s="52" t="s">
        <v>844</v>
      </c>
      <c r="I426" s="9" t="s">
        <v>31</v>
      </c>
      <c r="J426" s="13" t="s">
        <v>847</v>
      </c>
      <c r="K426" s="13"/>
      <c r="L426" s="14">
        <f>E426-(E426*D426)</f>
        <v>280.35450000000003</v>
      </c>
    </row>
    <row r="427" spans="1:12" s="14" customFormat="1" ht="12.75" x14ac:dyDescent="0.2">
      <c r="A427" s="8" t="s">
        <v>31</v>
      </c>
      <c r="B427" s="9" t="s">
        <v>769</v>
      </c>
      <c r="C427" s="10" t="s">
        <v>850</v>
      </c>
      <c r="D427" s="9" t="s">
        <v>64</v>
      </c>
      <c r="E427" s="12">
        <v>38547.449999999997</v>
      </c>
      <c r="F427" s="11">
        <v>15</v>
      </c>
      <c r="G427" s="52" t="s">
        <v>31</v>
      </c>
      <c r="H427" s="52" t="s">
        <v>408</v>
      </c>
      <c r="I427" s="9" t="s">
        <v>31</v>
      </c>
      <c r="J427" s="13" t="s">
        <v>164</v>
      </c>
      <c r="K427" s="13"/>
      <c r="L427" s="14">
        <f>E427-(E427*D427)</f>
        <v>37005.551999999996</v>
      </c>
    </row>
    <row r="428" spans="1:12" s="14" customFormat="1" ht="12.75" x14ac:dyDescent="0.2">
      <c r="A428" s="8" t="s">
        <v>31</v>
      </c>
      <c r="B428" s="9" t="s">
        <v>773</v>
      </c>
      <c r="C428" s="10" t="s">
        <v>850</v>
      </c>
      <c r="D428" s="9" t="s">
        <v>64</v>
      </c>
      <c r="E428" s="12">
        <v>40544.61</v>
      </c>
      <c r="F428" s="11">
        <v>15</v>
      </c>
      <c r="G428" s="52" t="s">
        <v>31</v>
      </c>
      <c r="H428" s="52" t="s">
        <v>408</v>
      </c>
      <c r="I428" s="9" t="s">
        <v>31</v>
      </c>
      <c r="J428" s="13" t="s">
        <v>164</v>
      </c>
      <c r="K428" s="13"/>
      <c r="L428" s="14">
        <f>E428-(E428*D428)</f>
        <v>38922.825600000004</v>
      </c>
    </row>
    <row r="429" spans="1:12" s="14" customFormat="1" ht="12.75" x14ac:dyDescent="0.2">
      <c r="A429" s="8" t="s">
        <v>31</v>
      </c>
      <c r="B429" s="9" t="s">
        <v>776</v>
      </c>
      <c r="C429" s="10" t="s">
        <v>1488</v>
      </c>
      <c r="D429" s="9" t="s">
        <v>562</v>
      </c>
      <c r="E429" s="12">
        <v>42794.95</v>
      </c>
      <c r="F429" s="11">
        <v>15</v>
      </c>
      <c r="G429" s="52" t="s">
        <v>31</v>
      </c>
      <c r="H429" s="52" t="s">
        <v>408</v>
      </c>
      <c r="I429" s="9" t="s">
        <v>31</v>
      </c>
      <c r="J429" s="13" t="s">
        <v>34</v>
      </c>
      <c r="K429" s="13"/>
      <c r="L429" s="14">
        <f>E429-(E429*D429)</f>
        <v>41511.101499999997</v>
      </c>
    </row>
    <row r="430" spans="1:12" s="14" customFormat="1" ht="12.75" x14ac:dyDescent="0.2">
      <c r="A430" s="8" t="s">
        <v>31</v>
      </c>
      <c r="B430" s="9" t="s">
        <v>777</v>
      </c>
      <c r="C430" s="10" t="s">
        <v>1489</v>
      </c>
      <c r="D430" s="9" t="s">
        <v>64</v>
      </c>
      <c r="E430" s="15">
        <v>61222.5</v>
      </c>
      <c r="F430" s="11">
        <v>15</v>
      </c>
      <c r="G430" s="52" t="s">
        <v>31</v>
      </c>
      <c r="H430" s="52" t="s">
        <v>72</v>
      </c>
      <c r="I430" s="9" t="s">
        <v>31</v>
      </c>
      <c r="J430" s="13" t="s">
        <v>854</v>
      </c>
      <c r="K430" s="13"/>
      <c r="L430" s="14">
        <f>E430-(E430*D430)</f>
        <v>58773.599999999999</v>
      </c>
    </row>
    <row r="431" spans="1:12" s="14" customFormat="1" ht="12.75" x14ac:dyDescent="0.2">
      <c r="A431" s="8" t="s">
        <v>31</v>
      </c>
      <c r="B431" s="9" t="s">
        <v>779</v>
      </c>
      <c r="C431" s="10" t="s">
        <v>1851</v>
      </c>
      <c r="D431" s="9" t="s">
        <v>1758</v>
      </c>
      <c r="E431" s="12">
        <v>42762.720000000001</v>
      </c>
      <c r="F431" s="15">
        <v>0.1</v>
      </c>
      <c r="G431" s="52" t="s">
        <v>31</v>
      </c>
      <c r="H431" s="52" t="s">
        <v>105</v>
      </c>
      <c r="I431" s="9" t="s">
        <v>31</v>
      </c>
      <c r="J431" s="13" t="s">
        <v>524</v>
      </c>
      <c r="K431" s="13"/>
      <c r="L431" s="14">
        <f>E431-(E431*D431)</f>
        <v>37631.193599999999</v>
      </c>
    </row>
    <row r="432" spans="1:12" s="14" customFormat="1" ht="12.75" x14ac:dyDescent="0.2">
      <c r="A432" s="8" t="s">
        <v>31</v>
      </c>
      <c r="B432" s="9" t="s">
        <v>781</v>
      </c>
      <c r="C432" s="10" t="s">
        <v>863</v>
      </c>
      <c r="D432" s="9" t="s">
        <v>64</v>
      </c>
      <c r="E432" s="12">
        <v>4075.51</v>
      </c>
      <c r="F432" s="11">
        <v>7</v>
      </c>
      <c r="G432" s="52" t="s">
        <v>31</v>
      </c>
      <c r="H432" s="52" t="s">
        <v>170</v>
      </c>
      <c r="I432" s="9" t="s">
        <v>31</v>
      </c>
      <c r="J432" s="13" t="s">
        <v>861</v>
      </c>
      <c r="K432" s="13"/>
      <c r="L432" s="14">
        <f>E432-(E432*D432)</f>
        <v>3912.4896000000003</v>
      </c>
    </row>
    <row r="433" spans="1:12" s="14" customFormat="1" ht="12.75" x14ac:dyDescent="0.2">
      <c r="A433" s="8" t="s">
        <v>31</v>
      </c>
      <c r="B433" s="9" t="s">
        <v>782</v>
      </c>
      <c r="C433" s="10" t="s">
        <v>1316</v>
      </c>
      <c r="D433" s="9" t="s">
        <v>64</v>
      </c>
      <c r="E433" s="12">
        <v>7416.27</v>
      </c>
      <c r="F433" s="11">
        <v>5</v>
      </c>
      <c r="G433" s="52" t="s">
        <v>31</v>
      </c>
      <c r="H433" s="52" t="s">
        <v>118</v>
      </c>
      <c r="I433" s="9" t="s">
        <v>31</v>
      </c>
      <c r="J433" s="13" t="s">
        <v>398</v>
      </c>
      <c r="K433" s="13"/>
      <c r="L433" s="14">
        <f>E433-(E433*D433)</f>
        <v>7119.6192000000001</v>
      </c>
    </row>
    <row r="434" spans="1:12" s="14" customFormat="1" ht="12.75" x14ac:dyDescent="0.2">
      <c r="A434" s="8" t="s">
        <v>31</v>
      </c>
      <c r="B434" s="9" t="s">
        <v>784</v>
      </c>
      <c r="C434" s="10" t="s">
        <v>866</v>
      </c>
      <c r="D434" s="9" t="s">
        <v>64</v>
      </c>
      <c r="E434" s="12">
        <v>62521.96</v>
      </c>
      <c r="F434" s="11">
        <v>0</v>
      </c>
      <c r="G434" s="52" t="s">
        <v>31</v>
      </c>
      <c r="H434" s="52" t="s">
        <v>42</v>
      </c>
      <c r="I434" s="9" t="s">
        <v>31</v>
      </c>
      <c r="J434" s="13" t="s">
        <v>867</v>
      </c>
      <c r="K434" s="13"/>
      <c r="L434" s="14">
        <f>E434-(E434*D434)</f>
        <v>60021.081599999998</v>
      </c>
    </row>
    <row r="435" spans="1:12" s="14" customFormat="1" ht="12.75" x14ac:dyDescent="0.2">
      <c r="A435" s="8" t="s">
        <v>31</v>
      </c>
      <c r="B435" s="9" t="s">
        <v>785</v>
      </c>
      <c r="C435" s="10" t="s">
        <v>869</v>
      </c>
      <c r="D435" s="9" t="s">
        <v>64</v>
      </c>
      <c r="E435" s="15">
        <v>19063.8</v>
      </c>
      <c r="F435" s="11">
        <v>-15</v>
      </c>
      <c r="G435" s="52" t="s">
        <v>31</v>
      </c>
      <c r="H435" s="52" t="s">
        <v>105</v>
      </c>
      <c r="I435" s="9" t="s">
        <v>31</v>
      </c>
      <c r="J435" s="13" t="s">
        <v>162</v>
      </c>
      <c r="K435" s="13"/>
      <c r="L435" s="14">
        <f>E435-(E435*D435)</f>
        <v>18301.248</v>
      </c>
    </row>
    <row r="436" spans="1:12" s="14" customFormat="1" ht="12.75" x14ac:dyDescent="0.2">
      <c r="A436" s="8" t="s">
        <v>31</v>
      </c>
      <c r="B436" s="9" t="s">
        <v>786</v>
      </c>
      <c r="C436" s="10" t="s">
        <v>871</v>
      </c>
      <c r="D436" s="9" t="s">
        <v>64</v>
      </c>
      <c r="E436" s="11">
        <v>49929</v>
      </c>
      <c r="F436" s="11">
        <v>-15</v>
      </c>
      <c r="G436" s="52" t="s">
        <v>31</v>
      </c>
      <c r="H436" s="52" t="s">
        <v>105</v>
      </c>
      <c r="I436" s="9" t="s">
        <v>31</v>
      </c>
      <c r="J436" s="13" t="s">
        <v>162</v>
      </c>
      <c r="K436" s="13"/>
      <c r="L436" s="14">
        <f>E436-(E436*D436)</f>
        <v>47931.839999999997</v>
      </c>
    </row>
    <row r="437" spans="1:12" s="14" customFormat="1" ht="12.75" x14ac:dyDescent="0.2">
      <c r="A437" s="8" t="s">
        <v>31</v>
      </c>
      <c r="B437" s="9" t="s">
        <v>787</v>
      </c>
      <c r="C437" s="10" t="s">
        <v>1333</v>
      </c>
      <c r="D437" s="9" t="s">
        <v>1743</v>
      </c>
      <c r="E437" s="12">
        <v>63040.19</v>
      </c>
      <c r="F437" s="11">
        <v>15</v>
      </c>
      <c r="G437" s="52" t="s">
        <v>31</v>
      </c>
      <c r="H437" s="52" t="s">
        <v>700</v>
      </c>
      <c r="I437" s="9" t="s">
        <v>31</v>
      </c>
      <c r="J437" s="13" t="s">
        <v>34</v>
      </c>
      <c r="K437" s="13"/>
      <c r="L437" s="14">
        <f>E437-(E437*4.5%)</f>
        <v>60203.381450000001</v>
      </c>
    </row>
    <row r="438" spans="1:12" s="14" customFormat="1" ht="12.75" x14ac:dyDescent="0.2">
      <c r="A438" s="8" t="s">
        <v>31</v>
      </c>
      <c r="B438" s="9" t="s">
        <v>789</v>
      </c>
      <c r="C438" s="10" t="s">
        <v>1490</v>
      </c>
      <c r="D438" s="9" t="s">
        <v>1743</v>
      </c>
      <c r="E438" s="12">
        <v>120679.15</v>
      </c>
      <c r="F438" s="11">
        <v>15</v>
      </c>
      <c r="G438" s="52" t="s">
        <v>31</v>
      </c>
      <c r="H438" s="52" t="s">
        <v>700</v>
      </c>
      <c r="I438" s="9" t="s">
        <v>31</v>
      </c>
      <c r="J438" s="13" t="s">
        <v>34</v>
      </c>
      <c r="K438" s="13"/>
      <c r="L438" s="14">
        <f>E438-(E438*4.5%)</f>
        <v>115248.58825</v>
      </c>
    </row>
    <row r="439" spans="1:12" s="14" customFormat="1" ht="12.75" x14ac:dyDescent="0.2">
      <c r="A439" s="8" t="s">
        <v>31</v>
      </c>
      <c r="B439" s="9" t="s">
        <v>793</v>
      </c>
      <c r="C439" s="10" t="s">
        <v>1852</v>
      </c>
      <c r="D439" s="9" t="s">
        <v>64</v>
      </c>
      <c r="E439" s="12">
        <v>33671.040000000001</v>
      </c>
      <c r="F439" s="11">
        <v>0</v>
      </c>
      <c r="G439" s="52" t="s">
        <v>31</v>
      </c>
      <c r="H439" s="52" t="s">
        <v>1825</v>
      </c>
      <c r="I439" s="9" t="s">
        <v>31</v>
      </c>
      <c r="J439" s="13" t="s">
        <v>162</v>
      </c>
      <c r="K439" s="13"/>
      <c r="L439" s="14">
        <f>E439-(E439*D439)</f>
        <v>32324.198400000001</v>
      </c>
    </row>
    <row r="440" spans="1:12" s="14" customFormat="1" ht="12.75" x14ac:dyDescent="0.2">
      <c r="A440" s="8" t="s">
        <v>31</v>
      </c>
      <c r="B440" s="9" t="s">
        <v>794</v>
      </c>
      <c r="C440" s="10" t="s">
        <v>1853</v>
      </c>
      <c r="D440" s="9" t="s">
        <v>64</v>
      </c>
      <c r="E440" s="15">
        <v>39019.199999999997</v>
      </c>
      <c r="F440" s="11">
        <v>0</v>
      </c>
      <c r="G440" s="52" t="s">
        <v>31</v>
      </c>
      <c r="H440" s="52" t="s">
        <v>1825</v>
      </c>
      <c r="I440" s="9" t="s">
        <v>31</v>
      </c>
      <c r="J440" s="13" t="s">
        <v>39</v>
      </c>
      <c r="K440" s="13"/>
      <c r="L440" s="14">
        <f>E440-(E440*D440)</f>
        <v>37458.432000000001</v>
      </c>
    </row>
    <row r="441" spans="1:12" s="14" customFormat="1" ht="12.75" x14ac:dyDescent="0.2">
      <c r="A441" s="8" t="s">
        <v>31</v>
      </c>
      <c r="B441" s="9" t="s">
        <v>795</v>
      </c>
      <c r="C441" s="10" t="s">
        <v>1329</v>
      </c>
      <c r="D441" s="9" t="s">
        <v>64</v>
      </c>
      <c r="E441" s="12">
        <v>8175.43</v>
      </c>
      <c r="F441" s="11">
        <v>0</v>
      </c>
      <c r="G441" s="52" t="s">
        <v>31</v>
      </c>
      <c r="H441" s="52" t="s">
        <v>38</v>
      </c>
      <c r="I441" s="9" t="s">
        <v>31</v>
      </c>
      <c r="J441" s="13" t="s">
        <v>272</v>
      </c>
      <c r="K441" s="13"/>
      <c r="L441" s="14">
        <f>E441-(E441*D441)</f>
        <v>7848.4128000000001</v>
      </c>
    </row>
    <row r="442" spans="1:12" s="14" customFormat="1" ht="12.75" x14ac:dyDescent="0.2">
      <c r="A442" s="8" t="s">
        <v>31</v>
      </c>
      <c r="B442" s="9" t="s">
        <v>796</v>
      </c>
      <c r="C442" s="10" t="s">
        <v>883</v>
      </c>
      <c r="D442" s="9" t="s">
        <v>1758</v>
      </c>
      <c r="E442" s="12">
        <v>16926.91</v>
      </c>
      <c r="F442" s="15">
        <v>0.1</v>
      </c>
      <c r="G442" s="52" t="s">
        <v>31</v>
      </c>
      <c r="H442" s="52" t="s">
        <v>105</v>
      </c>
      <c r="I442" s="9" t="s">
        <v>31</v>
      </c>
      <c r="J442" s="13" t="s">
        <v>715</v>
      </c>
      <c r="K442" s="13"/>
      <c r="L442" s="14">
        <f>E442-(E442*D442)</f>
        <v>14895.6808</v>
      </c>
    </row>
    <row r="443" spans="1:12" s="14" customFormat="1" ht="12.75" x14ac:dyDescent="0.2">
      <c r="A443" s="8" t="s">
        <v>31</v>
      </c>
      <c r="B443" s="9" t="s">
        <v>798</v>
      </c>
      <c r="C443" s="10" t="s">
        <v>1772</v>
      </c>
      <c r="D443" s="9" t="s">
        <v>1755</v>
      </c>
      <c r="E443" s="12">
        <v>41159.120000000003</v>
      </c>
      <c r="F443" s="15">
        <v>0.1</v>
      </c>
      <c r="G443" s="52" t="s">
        <v>31</v>
      </c>
      <c r="H443" s="52" t="s">
        <v>105</v>
      </c>
      <c r="I443" s="9" t="s">
        <v>31</v>
      </c>
      <c r="J443" s="13" t="s">
        <v>103</v>
      </c>
      <c r="K443" s="13"/>
      <c r="L443" s="14">
        <f>E443-(E443*D443)</f>
        <v>38277.981599999999</v>
      </c>
    </row>
    <row r="444" spans="1:12" s="14" customFormat="1" ht="12.75" x14ac:dyDescent="0.2">
      <c r="A444" s="8" t="s">
        <v>31</v>
      </c>
      <c r="B444" s="9" t="s">
        <v>799</v>
      </c>
      <c r="C444" s="10" t="s">
        <v>889</v>
      </c>
      <c r="D444" s="9" t="s">
        <v>562</v>
      </c>
      <c r="E444" s="12">
        <v>27058.82</v>
      </c>
      <c r="F444" s="11">
        <v>15</v>
      </c>
      <c r="G444" s="52" t="s">
        <v>31</v>
      </c>
      <c r="H444" s="52" t="s">
        <v>78</v>
      </c>
      <c r="I444" s="9" t="s">
        <v>31</v>
      </c>
      <c r="J444" s="13" t="s">
        <v>540</v>
      </c>
      <c r="K444" s="13"/>
      <c r="L444" s="14">
        <f>E444-(E444*D444)</f>
        <v>26247.055400000001</v>
      </c>
    </row>
    <row r="445" spans="1:12" s="14" customFormat="1" ht="12.75" x14ac:dyDescent="0.2">
      <c r="A445" s="8" t="s">
        <v>31</v>
      </c>
      <c r="B445" s="9" t="s">
        <v>801</v>
      </c>
      <c r="C445" s="10" t="s">
        <v>891</v>
      </c>
      <c r="D445" s="9" t="s">
        <v>64</v>
      </c>
      <c r="E445" s="12">
        <v>6160.94</v>
      </c>
      <c r="F445" s="11">
        <v>5</v>
      </c>
      <c r="G445" s="52" t="s">
        <v>31</v>
      </c>
      <c r="H445" s="52" t="s">
        <v>170</v>
      </c>
      <c r="I445" s="9" t="s">
        <v>31</v>
      </c>
      <c r="J445" s="13" t="s">
        <v>119</v>
      </c>
      <c r="K445" s="13"/>
      <c r="L445" s="14">
        <f>E445-(E445*D445)</f>
        <v>5914.5023999999994</v>
      </c>
    </row>
    <row r="446" spans="1:12" s="14" customFormat="1" ht="12.75" x14ac:dyDescent="0.2">
      <c r="A446" s="8" t="s">
        <v>31</v>
      </c>
      <c r="B446" s="9" t="s">
        <v>803</v>
      </c>
      <c r="C446" s="10" t="s">
        <v>894</v>
      </c>
      <c r="D446" s="9" t="s">
        <v>492</v>
      </c>
      <c r="E446" s="11">
        <v>120000</v>
      </c>
      <c r="F446" s="12">
        <v>-17.48</v>
      </c>
      <c r="G446" s="52" t="s">
        <v>31</v>
      </c>
      <c r="H446" s="52" t="s">
        <v>895</v>
      </c>
      <c r="I446" s="9" t="s">
        <v>31</v>
      </c>
      <c r="J446" s="13" t="s">
        <v>896</v>
      </c>
      <c r="K446" s="13"/>
      <c r="L446" s="14">
        <f>E446-(E446*D446)</f>
        <v>117600</v>
      </c>
    </row>
    <row r="447" spans="1:12" s="14" customFormat="1" ht="12.75" x14ac:dyDescent="0.2">
      <c r="A447" s="8" t="s">
        <v>31</v>
      </c>
      <c r="B447" s="9" t="s">
        <v>805</v>
      </c>
      <c r="C447" s="10" t="s">
        <v>899</v>
      </c>
      <c r="D447" s="9" t="s">
        <v>64</v>
      </c>
      <c r="E447" s="11">
        <v>7140</v>
      </c>
      <c r="F447" s="11">
        <v>5</v>
      </c>
      <c r="G447" s="52" t="s">
        <v>31</v>
      </c>
      <c r="H447" s="52" t="s">
        <v>125</v>
      </c>
      <c r="I447" s="9" t="s">
        <v>31</v>
      </c>
      <c r="J447" s="13" t="s">
        <v>181</v>
      </c>
      <c r="K447" s="13"/>
      <c r="L447" s="14">
        <f>E447-(E447*D447)</f>
        <v>6854.4</v>
      </c>
    </row>
    <row r="448" spans="1:12" s="14" customFormat="1" ht="12.75" x14ac:dyDescent="0.2">
      <c r="A448" s="8" t="s">
        <v>31</v>
      </c>
      <c r="B448" s="9" t="s">
        <v>807</v>
      </c>
      <c r="C448" s="10" t="s">
        <v>902</v>
      </c>
      <c r="D448" s="9" t="s">
        <v>33</v>
      </c>
      <c r="E448" s="11">
        <v>1380</v>
      </c>
      <c r="F448" s="11">
        <v>15</v>
      </c>
      <c r="G448" s="52" t="s">
        <v>31</v>
      </c>
      <c r="H448" s="52" t="s">
        <v>903</v>
      </c>
      <c r="I448" s="9" t="s">
        <v>31</v>
      </c>
      <c r="J448" s="13" t="s">
        <v>200</v>
      </c>
      <c r="K448" s="13"/>
      <c r="L448" s="14">
        <f>E448-(E448*D448)</f>
        <v>1311</v>
      </c>
    </row>
    <row r="449" spans="1:12" s="14" customFormat="1" ht="12.75" x14ac:dyDescent="0.2">
      <c r="A449" s="8" t="s">
        <v>31</v>
      </c>
      <c r="B449" s="9" t="s">
        <v>809</v>
      </c>
      <c r="C449" s="10" t="s">
        <v>902</v>
      </c>
      <c r="D449" s="9" t="s">
        <v>33</v>
      </c>
      <c r="E449" s="11">
        <v>1100</v>
      </c>
      <c r="F449" s="11">
        <v>10</v>
      </c>
      <c r="G449" s="52" t="s">
        <v>31</v>
      </c>
      <c r="H449" s="52" t="s">
        <v>903</v>
      </c>
      <c r="I449" s="9" t="s">
        <v>31</v>
      </c>
      <c r="J449" s="13" t="s">
        <v>209</v>
      </c>
      <c r="K449" s="13"/>
      <c r="L449" s="14">
        <f>E449-(E449*D449)</f>
        <v>1045</v>
      </c>
    </row>
    <row r="450" spans="1:12" s="14" customFormat="1" ht="12.75" x14ac:dyDescent="0.2">
      <c r="A450" s="8" t="s">
        <v>31</v>
      </c>
      <c r="B450" s="9" t="s">
        <v>811</v>
      </c>
      <c r="C450" s="10" t="s">
        <v>906</v>
      </c>
      <c r="D450" s="9" t="s">
        <v>33</v>
      </c>
      <c r="E450" s="12">
        <v>95881.25</v>
      </c>
      <c r="F450" s="11">
        <v>15</v>
      </c>
      <c r="G450" s="52" t="s">
        <v>31</v>
      </c>
      <c r="H450" s="52" t="s">
        <v>903</v>
      </c>
      <c r="I450" s="9" t="s">
        <v>31</v>
      </c>
      <c r="J450" s="13" t="s">
        <v>200</v>
      </c>
      <c r="K450" s="13"/>
      <c r="L450" s="14">
        <f>E450-(E450*D450)</f>
        <v>91087.1875</v>
      </c>
    </row>
    <row r="451" spans="1:12" s="14" customFormat="1" ht="12.75" x14ac:dyDescent="0.2">
      <c r="A451" s="8" t="s">
        <v>31</v>
      </c>
      <c r="B451" s="9" t="s">
        <v>813</v>
      </c>
      <c r="C451" s="10" t="s">
        <v>908</v>
      </c>
      <c r="D451" s="9" t="s">
        <v>64</v>
      </c>
      <c r="E451" s="15">
        <v>11283.8</v>
      </c>
      <c r="F451" s="11">
        <v>10</v>
      </c>
      <c r="G451" s="52" t="s">
        <v>1465</v>
      </c>
      <c r="H451" s="52" t="s">
        <v>576</v>
      </c>
      <c r="I451" s="9" t="s">
        <v>31</v>
      </c>
      <c r="J451" s="13" t="s">
        <v>66</v>
      </c>
      <c r="K451" s="13"/>
      <c r="L451" s="14">
        <f>E451-(E451*D451)</f>
        <v>10832.447999999999</v>
      </c>
    </row>
    <row r="452" spans="1:12" s="14" customFormat="1" ht="12.75" x14ac:dyDescent="0.2">
      <c r="A452" s="8" t="s">
        <v>31</v>
      </c>
      <c r="B452" s="9" t="s">
        <v>815</v>
      </c>
      <c r="C452" s="10" t="s">
        <v>910</v>
      </c>
      <c r="D452" s="9" t="s">
        <v>64</v>
      </c>
      <c r="E452" s="15">
        <v>11283.8</v>
      </c>
      <c r="F452" s="11">
        <v>10</v>
      </c>
      <c r="G452" s="52" t="s">
        <v>1465</v>
      </c>
      <c r="H452" s="52" t="s">
        <v>576</v>
      </c>
      <c r="I452" s="9" t="s">
        <v>31</v>
      </c>
      <c r="J452" s="13" t="s">
        <v>66</v>
      </c>
      <c r="K452" s="13"/>
      <c r="L452" s="14">
        <f>E452-(E452*D452)</f>
        <v>10832.447999999999</v>
      </c>
    </row>
    <row r="453" spans="1:12" s="14" customFormat="1" ht="22.5" x14ac:dyDescent="0.2">
      <c r="A453" s="8" t="s">
        <v>31</v>
      </c>
      <c r="B453" s="9" t="s">
        <v>817</v>
      </c>
      <c r="C453" s="10" t="s">
        <v>912</v>
      </c>
      <c r="D453" s="9" t="s">
        <v>33</v>
      </c>
      <c r="E453" s="12">
        <v>83793.710000000006</v>
      </c>
      <c r="F453" s="11">
        <v>-20</v>
      </c>
      <c r="G453" s="52" t="s">
        <v>31</v>
      </c>
      <c r="H453" s="52" t="s">
        <v>913</v>
      </c>
      <c r="I453" s="9" t="s">
        <v>31</v>
      </c>
      <c r="J453" s="13" t="s">
        <v>398</v>
      </c>
      <c r="K453" s="13"/>
      <c r="L453" s="14">
        <f>E453-(E453*D453)</f>
        <v>79604.0245</v>
      </c>
    </row>
    <row r="454" spans="1:12" s="14" customFormat="1" ht="22.5" x14ac:dyDescent="0.2">
      <c r="A454" s="8" t="s">
        <v>31</v>
      </c>
      <c r="B454" s="9" t="s">
        <v>819</v>
      </c>
      <c r="C454" s="10" t="s">
        <v>915</v>
      </c>
      <c r="D454" s="9" t="s">
        <v>33</v>
      </c>
      <c r="E454" s="11">
        <v>200000</v>
      </c>
      <c r="F454" s="12">
        <v>-29.07</v>
      </c>
      <c r="G454" s="52" t="s">
        <v>31</v>
      </c>
      <c r="H454" s="52" t="s">
        <v>913</v>
      </c>
      <c r="I454" s="9" t="s">
        <v>31</v>
      </c>
      <c r="J454" s="13" t="s">
        <v>84</v>
      </c>
      <c r="K454" s="13"/>
      <c r="L454" s="14">
        <f>E454-(E454*D454)</f>
        <v>190000</v>
      </c>
    </row>
    <row r="455" spans="1:12" s="14" customFormat="1" ht="12.75" x14ac:dyDescent="0.2">
      <c r="A455" s="8" t="s">
        <v>31</v>
      </c>
      <c r="B455" s="9" t="s">
        <v>821</v>
      </c>
      <c r="C455" s="10" t="s">
        <v>917</v>
      </c>
      <c r="D455" s="9" t="s">
        <v>64</v>
      </c>
      <c r="E455" s="11">
        <v>30800</v>
      </c>
      <c r="F455" s="11">
        <v>10</v>
      </c>
      <c r="G455" s="52" t="s">
        <v>1465</v>
      </c>
      <c r="H455" s="52" t="s">
        <v>727</v>
      </c>
      <c r="I455" s="9" t="s">
        <v>31</v>
      </c>
      <c r="J455" s="13" t="s">
        <v>66</v>
      </c>
      <c r="K455" s="13"/>
      <c r="L455" s="14">
        <f>E455-(E455*D455)</f>
        <v>29568</v>
      </c>
    </row>
    <row r="456" spans="1:12" s="14" customFormat="1" ht="12.75" x14ac:dyDescent="0.2">
      <c r="A456" s="8" t="s">
        <v>31</v>
      </c>
      <c r="B456" s="9" t="s">
        <v>823</v>
      </c>
      <c r="C456" s="10" t="s">
        <v>1773</v>
      </c>
      <c r="D456" s="9" t="s">
        <v>1754</v>
      </c>
      <c r="E456" s="12">
        <v>12894.75</v>
      </c>
      <c r="F456" s="15">
        <v>0.1</v>
      </c>
      <c r="G456" s="52" t="s">
        <v>31</v>
      </c>
      <c r="H456" s="52" t="s">
        <v>105</v>
      </c>
      <c r="I456" s="9" t="s">
        <v>31</v>
      </c>
      <c r="J456" s="13" t="s">
        <v>43</v>
      </c>
      <c r="K456" s="13"/>
      <c r="L456" s="14">
        <f>E456-(E456*D456)</f>
        <v>12121.065000000001</v>
      </c>
    </row>
    <row r="457" spans="1:12" s="14" customFormat="1" ht="12.75" x14ac:dyDescent="0.2">
      <c r="A457" s="8" t="s">
        <v>31</v>
      </c>
      <c r="B457" s="9" t="s">
        <v>824</v>
      </c>
      <c r="C457" s="10" t="s">
        <v>920</v>
      </c>
      <c r="D457" s="9" t="s">
        <v>33</v>
      </c>
      <c r="E457" s="12">
        <v>107569.12</v>
      </c>
      <c r="F457" s="11">
        <v>5</v>
      </c>
      <c r="G457" s="52" t="s">
        <v>31</v>
      </c>
      <c r="H457" s="52" t="s">
        <v>38</v>
      </c>
      <c r="I457" s="9" t="s">
        <v>31</v>
      </c>
      <c r="J457" s="13" t="s">
        <v>59</v>
      </c>
      <c r="K457" s="13"/>
      <c r="L457" s="14">
        <f>E457-(E457*D457)</f>
        <v>102190.66399999999</v>
      </c>
    </row>
    <row r="458" spans="1:12" s="14" customFormat="1" ht="12.75" x14ac:dyDescent="0.2">
      <c r="A458" s="8" t="s">
        <v>31</v>
      </c>
      <c r="B458" s="9" t="s">
        <v>825</v>
      </c>
      <c r="C458" s="10" t="s">
        <v>922</v>
      </c>
      <c r="D458" s="9" t="s">
        <v>64</v>
      </c>
      <c r="E458" s="12">
        <v>42687.92</v>
      </c>
      <c r="F458" s="11">
        <v>-5</v>
      </c>
      <c r="G458" s="52" t="s">
        <v>31</v>
      </c>
      <c r="H458" s="52" t="s">
        <v>42</v>
      </c>
      <c r="I458" s="9" t="s">
        <v>31</v>
      </c>
      <c r="J458" s="13" t="s">
        <v>69</v>
      </c>
      <c r="K458" s="13"/>
      <c r="L458" s="14">
        <f>E458-(E458*D458)</f>
        <v>40980.403200000001</v>
      </c>
    </row>
    <row r="459" spans="1:12" s="14" customFormat="1" ht="12.75" x14ac:dyDescent="0.2">
      <c r="A459" s="8" t="s">
        <v>31</v>
      </c>
      <c r="B459" s="9" t="s">
        <v>826</v>
      </c>
      <c r="C459" s="10" t="s">
        <v>924</v>
      </c>
      <c r="D459" s="9" t="s">
        <v>64</v>
      </c>
      <c r="E459" s="12">
        <v>84734.99</v>
      </c>
      <c r="F459" s="11">
        <v>-5</v>
      </c>
      <c r="G459" s="52" t="s">
        <v>31</v>
      </c>
      <c r="H459" s="52" t="s">
        <v>42</v>
      </c>
      <c r="I459" s="9" t="s">
        <v>31</v>
      </c>
      <c r="J459" s="13" t="s">
        <v>540</v>
      </c>
      <c r="K459" s="13"/>
      <c r="L459" s="14">
        <f>E459-(E459*D459)</f>
        <v>81345.590400000001</v>
      </c>
    </row>
    <row r="460" spans="1:12" s="14" customFormat="1" ht="12.75" x14ac:dyDescent="0.2">
      <c r="A460" s="8" t="s">
        <v>31</v>
      </c>
      <c r="B460" s="9" t="s">
        <v>827</v>
      </c>
      <c r="C460" s="10" t="s">
        <v>926</v>
      </c>
      <c r="D460" s="9" t="s">
        <v>64</v>
      </c>
      <c r="E460" s="12">
        <v>42687.92</v>
      </c>
      <c r="F460" s="15">
        <v>3.5</v>
      </c>
      <c r="G460" s="52" t="s">
        <v>31</v>
      </c>
      <c r="H460" s="52" t="s">
        <v>42</v>
      </c>
      <c r="I460" s="9" t="s">
        <v>31</v>
      </c>
      <c r="J460" s="13" t="s">
        <v>154</v>
      </c>
      <c r="K460" s="13"/>
      <c r="L460" s="14">
        <f>E460-(E460*D460)</f>
        <v>40980.403200000001</v>
      </c>
    </row>
    <row r="461" spans="1:12" s="14" customFormat="1" ht="12.75" x14ac:dyDescent="0.2">
      <c r="A461" s="8" t="s">
        <v>31</v>
      </c>
      <c r="B461" s="9" t="s">
        <v>828</v>
      </c>
      <c r="C461" s="10" t="s">
        <v>928</v>
      </c>
      <c r="D461" s="9" t="s">
        <v>64</v>
      </c>
      <c r="E461" s="12">
        <v>16068.72</v>
      </c>
      <c r="F461" s="11">
        <v>-5</v>
      </c>
      <c r="G461" s="52" t="s">
        <v>31</v>
      </c>
      <c r="H461" s="52" t="s">
        <v>42</v>
      </c>
      <c r="I461" s="9" t="s">
        <v>31</v>
      </c>
      <c r="J461" s="13" t="s">
        <v>154</v>
      </c>
      <c r="K461" s="13"/>
      <c r="L461" s="14">
        <f>E461-(E461*D461)</f>
        <v>15425.9712</v>
      </c>
    </row>
    <row r="462" spans="1:12" s="14" customFormat="1" ht="12.75" x14ac:dyDescent="0.2">
      <c r="A462" s="8" t="s">
        <v>31</v>
      </c>
      <c r="B462" s="9" t="s">
        <v>829</v>
      </c>
      <c r="C462" s="10" t="s">
        <v>1969</v>
      </c>
      <c r="D462" s="9" t="s">
        <v>1754</v>
      </c>
      <c r="E462" s="15">
        <v>20489.400000000001</v>
      </c>
      <c r="F462" s="15">
        <v>0.1</v>
      </c>
      <c r="G462" s="52" t="s">
        <v>31</v>
      </c>
      <c r="H462" s="52" t="s">
        <v>105</v>
      </c>
      <c r="I462" s="9" t="s">
        <v>31</v>
      </c>
      <c r="J462" s="13" t="s">
        <v>160</v>
      </c>
      <c r="K462" s="13"/>
      <c r="L462" s="14">
        <f>E462-(E462*D462)</f>
        <v>19260.036</v>
      </c>
    </row>
    <row r="463" spans="1:12" s="14" customFormat="1" ht="12.75" x14ac:dyDescent="0.2">
      <c r="A463" s="8" t="s">
        <v>31</v>
      </c>
      <c r="B463" s="9" t="s">
        <v>830</v>
      </c>
      <c r="C463" s="10" t="s">
        <v>934</v>
      </c>
      <c r="D463" s="9" t="s">
        <v>1755</v>
      </c>
      <c r="E463" s="11">
        <v>24475</v>
      </c>
      <c r="F463" s="11">
        <v>0</v>
      </c>
      <c r="G463" s="52" t="s">
        <v>31</v>
      </c>
      <c r="H463" s="52" t="s">
        <v>105</v>
      </c>
      <c r="I463" s="9" t="s">
        <v>450</v>
      </c>
      <c r="J463" s="13" t="s">
        <v>73</v>
      </c>
      <c r="K463" s="13"/>
      <c r="L463" s="14">
        <f>E463-(E463*D463)</f>
        <v>22761.75</v>
      </c>
    </row>
    <row r="464" spans="1:12" s="14" customFormat="1" ht="12.75" x14ac:dyDescent="0.2">
      <c r="A464" s="8" t="s">
        <v>31</v>
      </c>
      <c r="B464" s="9" t="s">
        <v>833</v>
      </c>
      <c r="C464" s="10" t="s">
        <v>934</v>
      </c>
      <c r="D464" s="9" t="s">
        <v>1755</v>
      </c>
      <c r="E464" s="11">
        <v>24475</v>
      </c>
      <c r="F464" s="11">
        <v>-11</v>
      </c>
      <c r="G464" s="52" t="s">
        <v>31</v>
      </c>
      <c r="H464" s="52" t="s">
        <v>105</v>
      </c>
      <c r="I464" s="9" t="s">
        <v>31</v>
      </c>
      <c r="J464" s="13" t="s">
        <v>89</v>
      </c>
      <c r="K464" s="13"/>
      <c r="L464" s="14">
        <f>E464-(E464*D464)</f>
        <v>22761.75</v>
      </c>
    </row>
    <row r="465" spans="1:12" s="14" customFormat="1" ht="12.75" x14ac:dyDescent="0.2">
      <c r="A465" s="8" t="s">
        <v>31</v>
      </c>
      <c r="B465" s="9" t="s">
        <v>835</v>
      </c>
      <c r="C465" s="10" t="s">
        <v>937</v>
      </c>
      <c r="D465" s="9" t="s">
        <v>1755</v>
      </c>
      <c r="E465" s="12">
        <v>40499.449999999997</v>
      </c>
      <c r="F465" s="11">
        <v>-5</v>
      </c>
      <c r="G465" s="52" t="s">
        <v>31</v>
      </c>
      <c r="H465" s="52" t="s">
        <v>105</v>
      </c>
      <c r="I465" s="9" t="s">
        <v>450</v>
      </c>
      <c r="J465" s="13" t="s">
        <v>73</v>
      </c>
      <c r="K465" s="13"/>
      <c r="L465" s="14">
        <f>E465-(E465*D465)</f>
        <v>37664.488499999999</v>
      </c>
    </row>
    <row r="466" spans="1:12" s="14" customFormat="1" ht="12.75" x14ac:dyDescent="0.2">
      <c r="A466" s="8" t="s">
        <v>31</v>
      </c>
      <c r="B466" s="9" t="s">
        <v>836</v>
      </c>
      <c r="C466" s="10" t="s">
        <v>937</v>
      </c>
      <c r="D466" s="9" t="s">
        <v>1755</v>
      </c>
      <c r="E466" s="12">
        <v>40499.449999999997</v>
      </c>
      <c r="F466" s="11">
        <v>-5</v>
      </c>
      <c r="G466" s="52" t="s">
        <v>31</v>
      </c>
      <c r="H466" s="52" t="s">
        <v>105</v>
      </c>
      <c r="I466" s="9" t="s">
        <v>31</v>
      </c>
      <c r="J466" s="13" t="s">
        <v>73</v>
      </c>
      <c r="K466" s="13"/>
      <c r="L466" s="14">
        <f>E466-(E466*D466)</f>
        <v>37664.488499999999</v>
      </c>
    </row>
    <row r="467" spans="1:12" s="14" customFormat="1" ht="12.75" x14ac:dyDescent="0.2">
      <c r="A467" s="8" t="s">
        <v>31</v>
      </c>
      <c r="B467" s="9" t="s">
        <v>837</v>
      </c>
      <c r="C467" s="10" t="s">
        <v>939</v>
      </c>
      <c r="D467" s="9" t="s">
        <v>64</v>
      </c>
      <c r="E467" s="11">
        <v>135660</v>
      </c>
      <c r="F467" s="11">
        <v>2</v>
      </c>
      <c r="G467" s="52" t="s">
        <v>31</v>
      </c>
      <c r="H467" s="52" t="s">
        <v>940</v>
      </c>
      <c r="I467" s="9" t="s">
        <v>31</v>
      </c>
      <c r="J467" s="13" t="s">
        <v>53</v>
      </c>
      <c r="K467" s="13"/>
      <c r="L467" s="14">
        <f>E467-(E467*D467)</f>
        <v>130233.60000000001</v>
      </c>
    </row>
    <row r="468" spans="1:12" s="14" customFormat="1" ht="12.75" x14ac:dyDescent="0.2">
      <c r="A468" s="8" t="s">
        <v>31</v>
      </c>
      <c r="B468" s="9" t="s">
        <v>838</v>
      </c>
      <c r="C468" s="10" t="s">
        <v>943</v>
      </c>
      <c r="D468" s="9" t="s">
        <v>562</v>
      </c>
      <c r="E468" s="11">
        <v>1500</v>
      </c>
      <c r="F468" s="12">
        <v>5.26</v>
      </c>
      <c r="G468" s="52" t="s">
        <v>31</v>
      </c>
      <c r="H468" s="52" t="s">
        <v>384</v>
      </c>
      <c r="I468" s="9" t="s">
        <v>31</v>
      </c>
      <c r="J468" s="13" t="s">
        <v>945</v>
      </c>
      <c r="K468" s="13"/>
      <c r="L468" s="14">
        <f>E468-(E468*D468)</f>
        <v>1455</v>
      </c>
    </row>
    <row r="469" spans="1:12" s="14" customFormat="1" ht="12.75" x14ac:dyDescent="0.2">
      <c r="A469" s="8" t="s">
        <v>31</v>
      </c>
      <c r="B469" s="9" t="s">
        <v>840</v>
      </c>
      <c r="C469" s="10" t="s">
        <v>947</v>
      </c>
      <c r="D469" s="9" t="s">
        <v>33</v>
      </c>
      <c r="E469" s="12">
        <v>83819.45</v>
      </c>
      <c r="F469" s="11">
        <v>0</v>
      </c>
      <c r="G469" s="52" t="s">
        <v>31</v>
      </c>
      <c r="H469" s="52" t="s">
        <v>948</v>
      </c>
      <c r="I469" s="9" t="s">
        <v>31</v>
      </c>
      <c r="J469" s="13" t="s">
        <v>181</v>
      </c>
      <c r="K469" s="13"/>
      <c r="L469" s="14">
        <f>E469-(E469*D469)</f>
        <v>79628.477499999994</v>
      </c>
    </row>
    <row r="470" spans="1:12" s="14" customFormat="1" ht="12.75" x14ac:dyDescent="0.2">
      <c r="A470" s="8" t="s">
        <v>31</v>
      </c>
      <c r="B470" s="9" t="s">
        <v>842</v>
      </c>
      <c r="C470" s="10" t="s">
        <v>950</v>
      </c>
      <c r="D470" s="9" t="s">
        <v>64</v>
      </c>
      <c r="E470" s="12">
        <v>37101.75</v>
      </c>
      <c r="F470" s="11">
        <v>11</v>
      </c>
      <c r="G470" s="52" t="s">
        <v>31</v>
      </c>
      <c r="H470" s="52" t="s">
        <v>502</v>
      </c>
      <c r="I470" s="9" t="s">
        <v>31</v>
      </c>
      <c r="J470" s="13" t="s">
        <v>103</v>
      </c>
      <c r="K470" s="13"/>
      <c r="L470" s="14">
        <f>E470-(E470*D470)</f>
        <v>35617.68</v>
      </c>
    </row>
    <row r="471" spans="1:12" s="14" customFormat="1" ht="12.75" x14ac:dyDescent="0.2">
      <c r="A471" s="8" t="s">
        <v>31</v>
      </c>
      <c r="B471" s="9" t="s">
        <v>845</v>
      </c>
      <c r="C471" s="10" t="s">
        <v>953</v>
      </c>
      <c r="D471" s="9" t="s">
        <v>64</v>
      </c>
      <c r="E471" s="12">
        <v>4070.34</v>
      </c>
      <c r="F471" s="11">
        <v>7</v>
      </c>
      <c r="G471" s="52" t="s">
        <v>31</v>
      </c>
      <c r="H471" s="52" t="s">
        <v>170</v>
      </c>
      <c r="I471" s="9" t="s">
        <v>31</v>
      </c>
      <c r="J471" s="13" t="s">
        <v>188</v>
      </c>
      <c r="K471" s="13"/>
      <c r="L471" s="14">
        <f>E471-(E471*D471)</f>
        <v>3907.5264000000002</v>
      </c>
    </row>
    <row r="472" spans="1:12" s="14" customFormat="1" ht="12.75" x14ac:dyDescent="0.2">
      <c r="A472" s="8" t="s">
        <v>31</v>
      </c>
      <c r="B472" s="9" t="s">
        <v>848</v>
      </c>
      <c r="C472" s="10" t="s">
        <v>1906</v>
      </c>
      <c r="D472" s="9" t="s">
        <v>1743</v>
      </c>
      <c r="E472" s="12">
        <v>29443.34</v>
      </c>
      <c r="F472" s="11">
        <v>15</v>
      </c>
      <c r="G472" s="52" t="s">
        <v>31</v>
      </c>
      <c r="H472" s="52" t="s">
        <v>393</v>
      </c>
      <c r="I472" s="9" t="s">
        <v>31</v>
      </c>
      <c r="J472" s="13" t="s">
        <v>312</v>
      </c>
      <c r="K472" s="13"/>
      <c r="L472" s="14">
        <f>E472-(E472*4.5%)</f>
        <v>28118.3897</v>
      </c>
    </row>
    <row r="473" spans="1:12" s="14" customFormat="1" ht="12.75" x14ac:dyDescent="0.2">
      <c r="A473" s="8" t="s">
        <v>31</v>
      </c>
      <c r="B473" s="9" t="s">
        <v>849</v>
      </c>
      <c r="C473" s="10" t="s">
        <v>957</v>
      </c>
      <c r="D473" s="9" t="s">
        <v>64</v>
      </c>
      <c r="E473" s="15">
        <v>1963.5</v>
      </c>
      <c r="F473" s="11">
        <v>5</v>
      </c>
      <c r="G473" s="52" t="s">
        <v>31</v>
      </c>
      <c r="H473" s="52" t="s">
        <v>125</v>
      </c>
      <c r="I473" s="9" t="s">
        <v>31</v>
      </c>
      <c r="J473" s="13" t="s">
        <v>139</v>
      </c>
      <c r="K473" s="13"/>
      <c r="L473" s="14">
        <f>E473-(E473*D473)</f>
        <v>1884.96</v>
      </c>
    </row>
    <row r="474" spans="1:12" s="14" customFormat="1" ht="12.75" x14ac:dyDescent="0.2">
      <c r="A474" s="8" t="s">
        <v>31</v>
      </c>
      <c r="B474" s="9" t="s">
        <v>851</v>
      </c>
      <c r="C474" s="10" t="s">
        <v>960</v>
      </c>
      <c r="D474" s="9" t="s">
        <v>64</v>
      </c>
      <c r="E474" s="12">
        <v>1078.3599999999999</v>
      </c>
      <c r="F474" s="11">
        <v>7</v>
      </c>
      <c r="G474" s="52" t="s">
        <v>31</v>
      </c>
      <c r="H474" s="52" t="s">
        <v>170</v>
      </c>
      <c r="I474" s="9" t="s">
        <v>31</v>
      </c>
      <c r="J474" s="13" t="s">
        <v>188</v>
      </c>
      <c r="K474" s="13"/>
      <c r="L474" s="14">
        <f>E474-(E474*D474)</f>
        <v>1035.2256</v>
      </c>
    </row>
    <row r="475" spans="1:12" s="14" customFormat="1" ht="12.75" x14ac:dyDescent="0.2">
      <c r="A475" s="8" t="s">
        <v>31</v>
      </c>
      <c r="B475" s="9" t="s">
        <v>852</v>
      </c>
      <c r="C475" s="10" t="s">
        <v>1854</v>
      </c>
      <c r="D475" s="9" t="s">
        <v>64</v>
      </c>
      <c r="E475" s="12">
        <v>25902.720000000001</v>
      </c>
      <c r="F475" s="11">
        <v>0</v>
      </c>
      <c r="G475" s="52" t="s">
        <v>31</v>
      </c>
      <c r="H475" s="52" t="s">
        <v>1855</v>
      </c>
      <c r="I475" s="9" t="s">
        <v>31</v>
      </c>
      <c r="J475" s="13" t="s">
        <v>312</v>
      </c>
      <c r="K475" s="13"/>
      <c r="L475" s="14">
        <f>E475-(E475*D475)</f>
        <v>24866.611199999999</v>
      </c>
    </row>
    <row r="476" spans="1:12" s="14" customFormat="1" ht="12.75" x14ac:dyDescent="0.2">
      <c r="A476" s="8" t="s">
        <v>31</v>
      </c>
      <c r="B476" s="9" t="s">
        <v>853</v>
      </c>
      <c r="C476" s="10" t="s">
        <v>962</v>
      </c>
      <c r="D476" s="9" t="s">
        <v>64</v>
      </c>
      <c r="E476" s="12">
        <v>23936.639999999999</v>
      </c>
      <c r="F476" s="11">
        <v>12</v>
      </c>
      <c r="G476" s="52" t="s">
        <v>31</v>
      </c>
      <c r="H476" s="52" t="s">
        <v>963</v>
      </c>
      <c r="I476" s="9" t="s">
        <v>31</v>
      </c>
      <c r="J476" s="13" t="s">
        <v>139</v>
      </c>
      <c r="K476" s="13"/>
      <c r="L476" s="14">
        <f>E476-(E476*D476)</f>
        <v>22979.1744</v>
      </c>
    </row>
    <row r="477" spans="1:12" s="14" customFormat="1" ht="12.75" x14ac:dyDescent="0.2">
      <c r="A477" s="8" t="s">
        <v>31</v>
      </c>
      <c r="B477" s="9" t="s">
        <v>855</v>
      </c>
      <c r="C477" s="10" t="s">
        <v>972</v>
      </c>
      <c r="D477" s="9" t="s">
        <v>64</v>
      </c>
      <c r="E477" s="15">
        <v>4404.3999999999996</v>
      </c>
      <c r="F477" s="15">
        <v>0.1</v>
      </c>
      <c r="G477" s="52" t="s">
        <v>31</v>
      </c>
      <c r="H477" s="52" t="s">
        <v>495</v>
      </c>
      <c r="I477" s="9" t="s">
        <v>31</v>
      </c>
      <c r="J477" s="13" t="s">
        <v>181</v>
      </c>
      <c r="K477" s="13"/>
      <c r="L477" s="14">
        <f>E477-(E477*D477)</f>
        <v>4228.2239999999993</v>
      </c>
    </row>
    <row r="478" spans="1:12" s="14" customFormat="1" ht="12.75" x14ac:dyDescent="0.2">
      <c r="A478" s="8" t="s">
        <v>31</v>
      </c>
      <c r="B478" s="9" t="s">
        <v>856</v>
      </c>
      <c r="C478" s="10" t="s">
        <v>980</v>
      </c>
      <c r="D478" s="9" t="s">
        <v>64</v>
      </c>
      <c r="E478" s="15">
        <v>10182.799999999999</v>
      </c>
      <c r="F478" s="11">
        <v>7</v>
      </c>
      <c r="G478" s="52" t="s">
        <v>31</v>
      </c>
      <c r="H478" s="52" t="s">
        <v>177</v>
      </c>
      <c r="I478" s="9" t="s">
        <v>31</v>
      </c>
      <c r="J478" s="13" t="s">
        <v>34</v>
      </c>
      <c r="K478" s="13"/>
      <c r="L478" s="14">
        <f>E478-(E478*D478)</f>
        <v>9775.4879999999994</v>
      </c>
    </row>
    <row r="479" spans="1:12" s="14" customFormat="1" ht="12.75" x14ac:dyDescent="0.2">
      <c r="A479" s="8" t="s">
        <v>31</v>
      </c>
      <c r="B479" s="9" t="s">
        <v>857</v>
      </c>
      <c r="C479" s="10" t="s">
        <v>982</v>
      </c>
      <c r="D479" s="9" t="s">
        <v>64</v>
      </c>
      <c r="E479" s="12">
        <v>5801.25</v>
      </c>
      <c r="F479" s="11">
        <v>5</v>
      </c>
      <c r="G479" s="52" t="s">
        <v>31</v>
      </c>
      <c r="H479" s="52" t="s">
        <v>125</v>
      </c>
      <c r="I479" s="9" t="s">
        <v>31</v>
      </c>
      <c r="J479" s="13" t="s">
        <v>39</v>
      </c>
      <c r="K479" s="13"/>
      <c r="L479" s="14">
        <f>E479-(E479*D479)</f>
        <v>5569.2</v>
      </c>
    </row>
    <row r="480" spans="1:12" s="14" customFormat="1" ht="12.75" x14ac:dyDescent="0.2">
      <c r="A480" s="8" t="s">
        <v>31</v>
      </c>
      <c r="B480" s="9" t="s">
        <v>858</v>
      </c>
      <c r="C480" s="10" t="s">
        <v>987</v>
      </c>
      <c r="D480" s="9" t="s">
        <v>64</v>
      </c>
      <c r="E480" s="12">
        <v>409.28</v>
      </c>
      <c r="F480" s="11">
        <v>7</v>
      </c>
      <c r="G480" s="52" t="s">
        <v>31</v>
      </c>
      <c r="H480" s="52" t="s">
        <v>125</v>
      </c>
      <c r="I480" s="9" t="s">
        <v>31</v>
      </c>
      <c r="J480" s="13" t="s">
        <v>181</v>
      </c>
      <c r="K480" s="13"/>
      <c r="L480" s="14">
        <f>E480-(E480*D480)</f>
        <v>392.90879999999999</v>
      </c>
    </row>
    <row r="481" spans="1:12" s="14" customFormat="1" ht="12.75" x14ac:dyDescent="0.2">
      <c r="A481" s="8" t="s">
        <v>31</v>
      </c>
      <c r="B481" s="9" t="s">
        <v>859</v>
      </c>
      <c r="C481" s="10" t="s">
        <v>1491</v>
      </c>
      <c r="D481" s="9" t="s">
        <v>64</v>
      </c>
      <c r="E481" s="12">
        <v>76325.97</v>
      </c>
      <c r="F481" s="11">
        <v>-3</v>
      </c>
      <c r="G481" s="52" t="s">
        <v>31</v>
      </c>
      <c r="H481" s="52" t="s">
        <v>42</v>
      </c>
      <c r="I481" s="9" t="s">
        <v>31</v>
      </c>
      <c r="J481" s="13" t="s">
        <v>219</v>
      </c>
      <c r="K481" s="13"/>
      <c r="L481" s="14">
        <f>E481-(E481*D481)</f>
        <v>73272.931200000006</v>
      </c>
    </row>
    <row r="482" spans="1:12" s="14" customFormat="1" ht="12.75" x14ac:dyDescent="0.2">
      <c r="A482" s="8" t="s">
        <v>31</v>
      </c>
      <c r="B482" s="9" t="s">
        <v>860</v>
      </c>
      <c r="C482" s="10" t="s">
        <v>1492</v>
      </c>
      <c r="D482" s="9" t="s">
        <v>33</v>
      </c>
      <c r="E482" s="12">
        <v>213819.23</v>
      </c>
      <c r="F482" s="11">
        <v>15</v>
      </c>
      <c r="G482" s="52" t="s">
        <v>1465</v>
      </c>
      <c r="H482" s="52" t="s">
        <v>1493</v>
      </c>
      <c r="I482" s="9" t="s">
        <v>31</v>
      </c>
      <c r="J482" s="13" t="s">
        <v>200</v>
      </c>
      <c r="K482" s="13"/>
      <c r="L482" s="14">
        <f>E482-(E482*D482)</f>
        <v>203128.26850000001</v>
      </c>
    </row>
    <row r="483" spans="1:12" s="14" customFormat="1" ht="12.75" x14ac:dyDescent="0.2">
      <c r="A483" s="8" t="s">
        <v>31</v>
      </c>
      <c r="B483" s="9" t="s">
        <v>862</v>
      </c>
      <c r="C483" s="10" t="s">
        <v>1494</v>
      </c>
      <c r="D483" s="9" t="s">
        <v>33</v>
      </c>
      <c r="E483" s="12">
        <v>229092.05</v>
      </c>
      <c r="F483" s="11">
        <v>15</v>
      </c>
      <c r="G483" s="52" t="s">
        <v>1465</v>
      </c>
      <c r="H483" s="52" t="s">
        <v>1493</v>
      </c>
      <c r="I483" s="9" t="s">
        <v>31</v>
      </c>
      <c r="J483" s="13" t="s">
        <v>200</v>
      </c>
      <c r="K483" s="13"/>
      <c r="L483" s="14">
        <f>E483-(E483*D483)</f>
        <v>217637.44749999998</v>
      </c>
    </row>
    <row r="484" spans="1:12" s="14" customFormat="1" ht="12.75" x14ac:dyDescent="0.2">
      <c r="A484" s="8" t="s">
        <v>31</v>
      </c>
      <c r="B484" s="9" t="s">
        <v>864</v>
      </c>
      <c r="C484" s="10" t="s">
        <v>1495</v>
      </c>
      <c r="D484" s="9" t="s">
        <v>33</v>
      </c>
      <c r="E484" s="12">
        <v>259637.64</v>
      </c>
      <c r="F484" s="11">
        <v>15</v>
      </c>
      <c r="G484" s="52" t="s">
        <v>1465</v>
      </c>
      <c r="H484" s="52" t="s">
        <v>1493</v>
      </c>
      <c r="I484" s="9" t="s">
        <v>31</v>
      </c>
      <c r="J484" s="13" t="s">
        <v>200</v>
      </c>
      <c r="K484" s="13"/>
      <c r="L484" s="14">
        <f>E484-(E484*D484)</f>
        <v>246655.758</v>
      </c>
    </row>
    <row r="485" spans="1:12" s="14" customFormat="1" ht="12.75" x14ac:dyDescent="0.2">
      <c r="A485" s="8" t="s">
        <v>31</v>
      </c>
      <c r="B485" s="9" t="s">
        <v>865</v>
      </c>
      <c r="C485" s="10" t="s">
        <v>1856</v>
      </c>
      <c r="D485" s="9" t="s">
        <v>64</v>
      </c>
      <c r="E485" s="11">
        <v>35772</v>
      </c>
      <c r="F485" s="11">
        <v>0</v>
      </c>
      <c r="G485" s="52" t="s">
        <v>31</v>
      </c>
      <c r="H485" s="52" t="s">
        <v>1857</v>
      </c>
      <c r="I485" s="9" t="s">
        <v>31</v>
      </c>
      <c r="J485" s="13" t="s">
        <v>312</v>
      </c>
      <c r="K485" s="13"/>
      <c r="L485" s="14">
        <f>E485-(E485*D485)</f>
        <v>34341.120000000003</v>
      </c>
    </row>
    <row r="486" spans="1:12" s="14" customFormat="1" ht="12.75" x14ac:dyDescent="0.2">
      <c r="A486" s="8" t="s">
        <v>31</v>
      </c>
      <c r="B486" s="9" t="s">
        <v>868</v>
      </c>
      <c r="C486" s="10" t="s">
        <v>991</v>
      </c>
      <c r="D486" s="9" t="s">
        <v>1743</v>
      </c>
      <c r="E486" s="12">
        <v>80087.63</v>
      </c>
      <c r="F486" s="11">
        <v>15</v>
      </c>
      <c r="G486" s="52" t="s">
        <v>31</v>
      </c>
      <c r="H486" s="52" t="s">
        <v>700</v>
      </c>
      <c r="I486" s="9" t="s">
        <v>31</v>
      </c>
      <c r="J486" s="13" t="s">
        <v>443</v>
      </c>
      <c r="K486" s="13"/>
      <c r="L486" s="14">
        <f>E486-(E486*4.5%)</f>
        <v>76483.686650000003</v>
      </c>
    </row>
    <row r="487" spans="1:12" s="14" customFormat="1" ht="12.75" x14ac:dyDescent="0.2">
      <c r="A487" s="8" t="s">
        <v>31</v>
      </c>
      <c r="B487" s="9" t="s">
        <v>870</v>
      </c>
      <c r="C487" s="10" t="s">
        <v>1907</v>
      </c>
      <c r="D487" s="9" t="s">
        <v>1743</v>
      </c>
      <c r="E487" s="12">
        <v>79500.41</v>
      </c>
      <c r="F487" s="11">
        <v>15</v>
      </c>
      <c r="G487" s="52" t="s">
        <v>31</v>
      </c>
      <c r="H487" s="52" t="s">
        <v>700</v>
      </c>
      <c r="I487" s="9" t="s">
        <v>31</v>
      </c>
      <c r="J487" s="13" t="s">
        <v>443</v>
      </c>
      <c r="K487" s="13"/>
      <c r="L487" s="14">
        <f>E487-(E487*4.5%)</f>
        <v>75922.89155</v>
      </c>
    </row>
    <row r="488" spans="1:12" s="14" customFormat="1" ht="12.75" x14ac:dyDescent="0.2">
      <c r="A488" s="8" t="s">
        <v>31</v>
      </c>
      <c r="B488" s="9" t="s">
        <v>872</v>
      </c>
      <c r="C488" s="10" t="s">
        <v>995</v>
      </c>
      <c r="D488" s="9" t="s">
        <v>1743</v>
      </c>
      <c r="E488" s="12">
        <v>78895.64</v>
      </c>
      <c r="F488" s="11">
        <v>15</v>
      </c>
      <c r="G488" s="52" t="s">
        <v>31</v>
      </c>
      <c r="H488" s="52" t="s">
        <v>700</v>
      </c>
      <c r="I488" s="9" t="s">
        <v>31</v>
      </c>
      <c r="J488" s="13" t="s">
        <v>443</v>
      </c>
      <c r="K488" s="13"/>
      <c r="L488" s="14">
        <f>E488-(E488*4.5%)</f>
        <v>75345.336200000005</v>
      </c>
    </row>
    <row r="489" spans="1:12" s="14" customFormat="1" ht="12.75" x14ac:dyDescent="0.2">
      <c r="A489" s="8" t="s">
        <v>31</v>
      </c>
      <c r="B489" s="9" t="s">
        <v>874</v>
      </c>
      <c r="C489" s="10" t="s">
        <v>997</v>
      </c>
      <c r="D489" s="9" t="s">
        <v>64</v>
      </c>
      <c r="E489" s="15">
        <v>111276.5</v>
      </c>
      <c r="F489" s="11">
        <v>5</v>
      </c>
      <c r="G489" s="52" t="s">
        <v>31</v>
      </c>
      <c r="H489" s="52" t="s">
        <v>38</v>
      </c>
      <c r="I489" s="9" t="s">
        <v>108</v>
      </c>
      <c r="J489" s="13" t="s">
        <v>84</v>
      </c>
      <c r="K489" s="13"/>
      <c r="L489" s="14">
        <f>E489-(E489*D489)</f>
        <v>106825.44</v>
      </c>
    </row>
    <row r="490" spans="1:12" s="14" customFormat="1" ht="12.75" x14ac:dyDescent="0.2">
      <c r="A490" s="8" t="s">
        <v>31</v>
      </c>
      <c r="B490" s="9" t="s">
        <v>875</v>
      </c>
      <c r="C490" s="10" t="s">
        <v>999</v>
      </c>
      <c r="D490" s="9" t="s">
        <v>64</v>
      </c>
      <c r="E490" s="15">
        <v>120126.8</v>
      </c>
      <c r="F490" s="11">
        <v>0</v>
      </c>
      <c r="G490" s="52" t="s">
        <v>31</v>
      </c>
      <c r="H490" s="52" t="s">
        <v>38</v>
      </c>
      <c r="I490" s="9" t="s">
        <v>31</v>
      </c>
      <c r="J490" s="13" t="s">
        <v>134</v>
      </c>
      <c r="K490" s="13"/>
      <c r="L490" s="14">
        <f>E490-(E490*D490)</f>
        <v>115321.728</v>
      </c>
    </row>
    <row r="491" spans="1:12" s="14" customFormat="1" ht="12.75" x14ac:dyDescent="0.2">
      <c r="A491" s="8" t="s">
        <v>31</v>
      </c>
      <c r="B491" s="9" t="s">
        <v>876</v>
      </c>
      <c r="C491" s="10" t="s">
        <v>1000</v>
      </c>
      <c r="D491" s="9" t="s">
        <v>33</v>
      </c>
      <c r="E491" s="12">
        <v>158726.96</v>
      </c>
      <c r="F491" s="11">
        <v>15</v>
      </c>
      <c r="G491" s="52" t="s">
        <v>31</v>
      </c>
      <c r="H491" s="52" t="s">
        <v>1001</v>
      </c>
      <c r="I491" s="9" t="s">
        <v>31</v>
      </c>
      <c r="J491" s="13" t="s">
        <v>89</v>
      </c>
      <c r="K491" s="13"/>
      <c r="L491" s="14">
        <f>E491-(E491*D491)</f>
        <v>150790.61199999999</v>
      </c>
    </row>
    <row r="492" spans="1:12" s="14" customFormat="1" ht="12.75" x14ac:dyDescent="0.2">
      <c r="A492" s="8" t="s">
        <v>31</v>
      </c>
      <c r="B492" s="9" t="s">
        <v>877</v>
      </c>
      <c r="C492" s="10" t="s">
        <v>1002</v>
      </c>
      <c r="D492" s="9" t="s">
        <v>1743</v>
      </c>
      <c r="E492" s="12">
        <v>314701.25</v>
      </c>
      <c r="F492" s="11">
        <v>15</v>
      </c>
      <c r="G492" s="52" t="s">
        <v>31</v>
      </c>
      <c r="H492" s="52" t="s">
        <v>1003</v>
      </c>
      <c r="I492" s="9" t="s">
        <v>31</v>
      </c>
      <c r="J492" s="13" t="s">
        <v>154</v>
      </c>
      <c r="K492" s="13"/>
      <c r="L492" s="14">
        <f>E492-(E492*4.5%)</f>
        <v>300539.69374999998</v>
      </c>
    </row>
    <row r="493" spans="1:12" s="14" customFormat="1" ht="12.75" x14ac:dyDescent="0.2">
      <c r="A493" s="8" t="s">
        <v>31</v>
      </c>
      <c r="B493" s="9" t="s">
        <v>879</v>
      </c>
      <c r="C493" s="10" t="s">
        <v>1004</v>
      </c>
      <c r="D493" s="9" t="s">
        <v>1743</v>
      </c>
      <c r="E493" s="12">
        <v>311371.75</v>
      </c>
      <c r="F493" s="11">
        <v>15</v>
      </c>
      <c r="G493" s="52" t="s">
        <v>31</v>
      </c>
      <c r="H493" s="52" t="s">
        <v>1003</v>
      </c>
      <c r="I493" s="9" t="s">
        <v>31</v>
      </c>
      <c r="J493" s="13" t="s">
        <v>154</v>
      </c>
      <c r="K493" s="13"/>
      <c r="L493" s="14">
        <f>E493-(E493*4.5%)</f>
        <v>297360.02124999999</v>
      </c>
    </row>
    <row r="494" spans="1:12" s="14" customFormat="1" ht="12.75" x14ac:dyDescent="0.2">
      <c r="A494" s="8" t="s">
        <v>31</v>
      </c>
      <c r="B494" s="9" t="s">
        <v>880</v>
      </c>
      <c r="C494" s="10" t="s">
        <v>1005</v>
      </c>
      <c r="D494" s="9" t="s">
        <v>64</v>
      </c>
      <c r="E494" s="12">
        <v>33664.339999999997</v>
      </c>
      <c r="F494" s="11">
        <v>-8</v>
      </c>
      <c r="G494" s="52" t="s">
        <v>31</v>
      </c>
      <c r="H494" s="52" t="s">
        <v>559</v>
      </c>
      <c r="I494" s="9" t="s">
        <v>31</v>
      </c>
      <c r="J494" s="13" t="s">
        <v>1006</v>
      </c>
      <c r="K494" s="13"/>
      <c r="L494" s="14">
        <f>E494-(E494*D494)</f>
        <v>32317.766399999997</v>
      </c>
    </row>
    <row r="495" spans="1:12" s="14" customFormat="1" ht="12.75" x14ac:dyDescent="0.2">
      <c r="A495" s="8" t="s">
        <v>31</v>
      </c>
      <c r="B495" s="9" t="s">
        <v>881</v>
      </c>
      <c r="C495" s="10" t="s">
        <v>1007</v>
      </c>
      <c r="D495" s="9" t="s">
        <v>64</v>
      </c>
      <c r="E495" s="12">
        <v>9900.56</v>
      </c>
      <c r="F495" s="11">
        <v>5</v>
      </c>
      <c r="G495" s="52" t="s">
        <v>31</v>
      </c>
      <c r="H495" s="52" t="s">
        <v>118</v>
      </c>
      <c r="I495" s="9" t="s">
        <v>31</v>
      </c>
      <c r="J495" s="13" t="s">
        <v>154</v>
      </c>
      <c r="K495" s="13"/>
      <c r="L495" s="14">
        <f>E495-(E495*D495)</f>
        <v>9504.5375999999997</v>
      </c>
    </row>
    <row r="496" spans="1:12" s="14" customFormat="1" ht="12.75" x14ac:dyDescent="0.2">
      <c r="A496" s="8" t="s">
        <v>31</v>
      </c>
      <c r="B496" s="9" t="s">
        <v>882</v>
      </c>
      <c r="C496" s="10" t="s">
        <v>1008</v>
      </c>
      <c r="D496" s="9" t="s">
        <v>64</v>
      </c>
      <c r="E496" s="12">
        <v>773.08</v>
      </c>
      <c r="F496" s="11">
        <v>7</v>
      </c>
      <c r="G496" s="52" t="s">
        <v>31</v>
      </c>
      <c r="H496" s="52" t="s">
        <v>125</v>
      </c>
      <c r="I496" s="9" t="s">
        <v>31</v>
      </c>
      <c r="J496" s="13" t="s">
        <v>89</v>
      </c>
      <c r="K496" s="13"/>
      <c r="L496" s="14">
        <f>E496-(E496*D496)</f>
        <v>742.15680000000009</v>
      </c>
    </row>
    <row r="497" spans="1:12" s="14" customFormat="1" ht="12.75" x14ac:dyDescent="0.2">
      <c r="A497" s="8" t="s">
        <v>31</v>
      </c>
      <c r="B497" s="9" t="s">
        <v>884</v>
      </c>
      <c r="C497" s="10" t="s">
        <v>1009</v>
      </c>
      <c r="D497" s="9" t="s">
        <v>33</v>
      </c>
      <c r="E497" s="12">
        <v>1604.06</v>
      </c>
      <c r="F497" s="11">
        <v>7</v>
      </c>
      <c r="G497" s="52" t="s">
        <v>31</v>
      </c>
      <c r="H497" s="52" t="s">
        <v>413</v>
      </c>
      <c r="I497" s="9" t="s">
        <v>31</v>
      </c>
      <c r="J497" s="13" t="s">
        <v>276</v>
      </c>
      <c r="K497" s="13"/>
      <c r="L497" s="14">
        <f>E497-(E497*D497)</f>
        <v>1523.857</v>
      </c>
    </row>
    <row r="498" spans="1:12" s="14" customFormat="1" ht="12.75" x14ac:dyDescent="0.2">
      <c r="A498" s="8" t="s">
        <v>31</v>
      </c>
      <c r="B498" s="9" t="s">
        <v>885</v>
      </c>
      <c r="C498" s="10" t="s">
        <v>1010</v>
      </c>
      <c r="D498" s="9" t="s">
        <v>64</v>
      </c>
      <c r="E498" s="12">
        <v>47225.64</v>
      </c>
      <c r="F498" s="11">
        <v>5</v>
      </c>
      <c r="G498" s="52" t="s">
        <v>31</v>
      </c>
      <c r="H498" s="52" t="s">
        <v>1011</v>
      </c>
      <c r="I498" s="9" t="s">
        <v>31</v>
      </c>
      <c r="J498" s="13" t="s">
        <v>116</v>
      </c>
      <c r="K498" s="13"/>
      <c r="L498" s="14">
        <f>E498-(E498*D498)</f>
        <v>45336.614399999999</v>
      </c>
    </row>
    <row r="499" spans="1:12" s="14" customFormat="1" ht="12.75" x14ac:dyDescent="0.2">
      <c r="A499" s="8" t="s">
        <v>31</v>
      </c>
      <c r="B499" s="9" t="s">
        <v>886</v>
      </c>
      <c r="C499" s="10" t="s">
        <v>1012</v>
      </c>
      <c r="D499" s="9" t="s">
        <v>64</v>
      </c>
      <c r="E499" s="12">
        <v>21459.61</v>
      </c>
      <c r="F499" s="11">
        <v>2</v>
      </c>
      <c r="G499" s="52" t="s">
        <v>31</v>
      </c>
      <c r="H499" s="52" t="s">
        <v>332</v>
      </c>
      <c r="I499" s="9" t="s">
        <v>31</v>
      </c>
      <c r="J499" s="13" t="s">
        <v>540</v>
      </c>
      <c r="K499" s="13"/>
      <c r="L499" s="14">
        <f>E499-(E499*D499)</f>
        <v>20601.225600000002</v>
      </c>
    </row>
    <row r="500" spans="1:12" s="14" customFormat="1" ht="12.75" x14ac:dyDescent="0.2">
      <c r="A500" s="8" t="s">
        <v>31</v>
      </c>
      <c r="B500" s="9" t="s">
        <v>887</v>
      </c>
      <c r="C500" s="10" t="s">
        <v>1012</v>
      </c>
      <c r="D500" s="9" t="s">
        <v>64</v>
      </c>
      <c r="E500" s="11">
        <v>22310</v>
      </c>
      <c r="F500" s="11">
        <v>3</v>
      </c>
      <c r="G500" s="52" t="s">
        <v>31</v>
      </c>
      <c r="H500" s="52" t="s">
        <v>332</v>
      </c>
      <c r="I500" s="9" t="s">
        <v>31</v>
      </c>
      <c r="J500" s="13" t="s">
        <v>540</v>
      </c>
      <c r="K500" s="13"/>
      <c r="L500" s="14">
        <f>E500-(E500*D500)</f>
        <v>21417.599999999999</v>
      </c>
    </row>
    <row r="501" spans="1:12" s="14" customFormat="1" ht="12.75" x14ac:dyDescent="0.2">
      <c r="A501" s="8" t="s">
        <v>31</v>
      </c>
      <c r="B501" s="9" t="s">
        <v>888</v>
      </c>
      <c r="C501" s="10" t="s">
        <v>1013</v>
      </c>
      <c r="D501" s="9" t="s">
        <v>64</v>
      </c>
      <c r="E501" s="15">
        <v>22743.200000000001</v>
      </c>
      <c r="F501" s="11">
        <v>5</v>
      </c>
      <c r="G501" s="52" t="s">
        <v>31</v>
      </c>
      <c r="H501" s="52" t="s">
        <v>332</v>
      </c>
      <c r="I501" s="9" t="s">
        <v>31</v>
      </c>
      <c r="J501" s="13" t="s">
        <v>540</v>
      </c>
      <c r="K501" s="13"/>
      <c r="L501" s="14">
        <f>E501-(E501*D501)</f>
        <v>21833.472000000002</v>
      </c>
    </row>
    <row r="502" spans="1:12" s="14" customFormat="1" ht="12.75" x14ac:dyDescent="0.2">
      <c r="A502" s="8" t="s">
        <v>31</v>
      </c>
      <c r="B502" s="9" t="s">
        <v>890</v>
      </c>
      <c r="C502" s="10" t="s">
        <v>1014</v>
      </c>
      <c r="D502" s="9" t="s">
        <v>64</v>
      </c>
      <c r="E502" s="15">
        <v>10778.3</v>
      </c>
      <c r="F502" s="11">
        <v>5</v>
      </c>
      <c r="G502" s="52" t="s">
        <v>31</v>
      </c>
      <c r="H502" s="52" t="s">
        <v>332</v>
      </c>
      <c r="I502" s="9" t="s">
        <v>31</v>
      </c>
      <c r="J502" s="13" t="s">
        <v>141</v>
      </c>
      <c r="K502" s="13"/>
      <c r="L502" s="14">
        <f>E502-(E502*D502)</f>
        <v>10347.168</v>
      </c>
    </row>
    <row r="503" spans="1:12" s="14" customFormat="1" ht="12.75" x14ac:dyDescent="0.2">
      <c r="A503" s="8" t="s">
        <v>31</v>
      </c>
      <c r="B503" s="9" t="s">
        <v>892</v>
      </c>
      <c r="C503" s="10" t="s">
        <v>1015</v>
      </c>
      <c r="D503" s="9" t="s">
        <v>64</v>
      </c>
      <c r="E503" s="12">
        <v>11089.69</v>
      </c>
      <c r="F503" s="11">
        <v>0</v>
      </c>
      <c r="G503" s="52" t="s">
        <v>31</v>
      </c>
      <c r="H503" s="52" t="s">
        <v>640</v>
      </c>
      <c r="I503" s="9" t="s">
        <v>31</v>
      </c>
      <c r="J503" s="13" t="s">
        <v>276</v>
      </c>
      <c r="K503" s="13"/>
      <c r="L503" s="14">
        <f>E503-(E503*D503)</f>
        <v>10646.1024</v>
      </c>
    </row>
    <row r="504" spans="1:12" s="14" customFormat="1" ht="12.75" x14ac:dyDescent="0.2">
      <c r="A504" s="8" t="s">
        <v>31</v>
      </c>
      <c r="B504" s="9" t="s">
        <v>893</v>
      </c>
      <c r="C504" s="10" t="s">
        <v>1936</v>
      </c>
      <c r="D504" s="9" t="s">
        <v>64</v>
      </c>
      <c r="E504" s="12">
        <v>127306.99</v>
      </c>
      <c r="F504" s="11">
        <v>15</v>
      </c>
      <c r="G504" s="52" t="s">
        <v>31</v>
      </c>
      <c r="H504" s="52" t="s">
        <v>174</v>
      </c>
      <c r="I504" s="9" t="s">
        <v>31</v>
      </c>
      <c r="J504" s="13" t="s">
        <v>164</v>
      </c>
      <c r="K504" s="13"/>
      <c r="L504" s="14">
        <f>E504-(E504*D504)</f>
        <v>122214.71040000001</v>
      </c>
    </row>
    <row r="505" spans="1:12" s="14" customFormat="1" ht="12.75" x14ac:dyDescent="0.2">
      <c r="A505" s="8" t="s">
        <v>31</v>
      </c>
      <c r="B505" s="9" t="s">
        <v>897</v>
      </c>
      <c r="C505" s="10" t="s">
        <v>1924</v>
      </c>
      <c r="D505" s="9" t="s">
        <v>64</v>
      </c>
      <c r="E505" s="12">
        <v>90127.56</v>
      </c>
      <c r="F505" s="11">
        <v>15</v>
      </c>
      <c r="G505" s="52" t="s">
        <v>31</v>
      </c>
      <c r="H505" s="52" t="s">
        <v>174</v>
      </c>
      <c r="I505" s="9" t="s">
        <v>31</v>
      </c>
      <c r="J505" s="13" t="s">
        <v>111</v>
      </c>
      <c r="K505" s="13"/>
      <c r="L505" s="14">
        <f>E505-(E505*D505)</f>
        <v>86522.457599999994</v>
      </c>
    </row>
    <row r="506" spans="1:12" s="14" customFormat="1" ht="12.75" x14ac:dyDescent="0.2">
      <c r="A506" s="8" t="s">
        <v>31</v>
      </c>
      <c r="B506" s="9" t="s">
        <v>898</v>
      </c>
      <c r="C506" s="10" t="s">
        <v>1924</v>
      </c>
      <c r="D506" s="9" t="s">
        <v>1743</v>
      </c>
      <c r="E506" s="12">
        <v>90202.99</v>
      </c>
      <c r="F506" s="11">
        <v>15</v>
      </c>
      <c r="G506" s="52" t="s">
        <v>31</v>
      </c>
      <c r="H506" s="52" t="s">
        <v>174</v>
      </c>
      <c r="I506" s="9" t="s">
        <v>31</v>
      </c>
      <c r="J506" s="13" t="s">
        <v>111</v>
      </c>
      <c r="K506" s="13"/>
      <c r="L506" s="14">
        <f>E506-(E506*4.5%)</f>
        <v>86143.855450000003</v>
      </c>
    </row>
    <row r="507" spans="1:12" s="14" customFormat="1" ht="12.75" x14ac:dyDescent="0.2">
      <c r="A507" s="8" t="s">
        <v>31</v>
      </c>
      <c r="B507" s="9" t="s">
        <v>900</v>
      </c>
      <c r="C507" s="10" t="s">
        <v>1924</v>
      </c>
      <c r="D507" s="9" t="s">
        <v>1743</v>
      </c>
      <c r="E507" s="12">
        <v>90202.99</v>
      </c>
      <c r="F507" s="11">
        <v>15</v>
      </c>
      <c r="G507" s="52" t="s">
        <v>31</v>
      </c>
      <c r="H507" s="52" t="s">
        <v>174</v>
      </c>
      <c r="I507" s="9" t="s">
        <v>31</v>
      </c>
      <c r="J507" s="13" t="s">
        <v>111</v>
      </c>
      <c r="K507" s="13"/>
      <c r="L507" s="14">
        <f>E507-(E507*4.5%)</f>
        <v>86143.855450000003</v>
      </c>
    </row>
    <row r="508" spans="1:12" s="14" customFormat="1" ht="12.75" x14ac:dyDescent="0.2">
      <c r="A508" s="8" t="s">
        <v>31</v>
      </c>
      <c r="B508" s="9" t="s">
        <v>901</v>
      </c>
      <c r="C508" s="10" t="s">
        <v>1496</v>
      </c>
      <c r="D508" s="9" t="s">
        <v>1743</v>
      </c>
      <c r="E508" s="12">
        <v>32918.83</v>
      </c>
      <c r="F508" s="11">
        <v>15</v>
      </c>
      <c r="G508" s="52" t="s">
        <v>31</v>
      </c>
      <c r="H508" s="52" t="s">
        <v>452</v>
      </c>
      <c r="I508" s="9" t="s">
        <v>31</v>
      </c>
      <c r="J508" s="13" t="s">
        <v>134</v>
      </c>
      <c r="K508" s="13"/>
      <c r="L508" s="14">
        <f>E508-(E508*4.5%)</f>
        <v>31437.482650000002</v>
      </c>
    </row>
    <row r="509" spans="1:12" s="14" customFormat="1" ht="12.75" x14ac:dyDescent="0.2">
      <c r="A509" s="8" t="s">
        <v>31</v>
      </c>
      <c r="B509" s="9" t="s">
        <v>904</v>
      </c>
      <c r="C509" s="10" t="s">
        <v>1016</v>
      </c>
      <c r="D509" s="9" t="s">
        <v>1743</v>
      </c>
      <c r="E509" s="12">
        <v>30035.08</v>
      </c>
      <c r="F509" s="11">
        <v>15</v>
      </c>
      <c r="G509" s="52" t="s">
        <v>31</v>
      </c>
      <c r="H509" s="52" t="s">
        <v>452</v>
      </c>
      <c r="I509" s="9" t="s">
        <v>31</v>
      </c>
      <c r="J509" s="13" t="s">
        <v>111</v>
      </c>
      <c r="K509" s="13"/>
      <c r="L509" s="14">
        <f>E509-(E509*4.5%)</f>
        <v>28683.501400000001</v>
      </c>
    </row>
    <row r="510" spans="1:12" s="14" customFormat="1" ht="12.75" x14ac:dyDescent="0.2">
      <c r="A510" s="8" t="s">
        <v>31</v>
      </c>
      <c r="B510" s="9" t="s">
        <v>905</v>
      </c>
      <c r="C510" s="10" t="s">
        <v>1016</v>
      </c>
      <c r="D510" s="9" t="s">
        <v>1743</v>
      </c>
      <c r="E510" s="12">
        <v>34192.93</v>
      </c>
      <c r="F510" s="11">
        <v>15</v>
      </c>
      <c r="G510" s="52" t="s">
        <v>31</v>
      </c>
      <c r="H510" s="52" t="s">
        <v>452</v>
      </c>
      <c r="I510" s="9" t="s">
        <v>31</v>
      </c>
      <c r="J510" s="13" t="s">
        <v>111</v>
      </c>
      <c r="K510" s="13"/>
      <c r="L510" s="14">
        <f>E510-(E510*4.5%)</f>
        <v>32654.248149999999</v>
      </c>
    </row>
    <row r="511" spans="1:12" s="14" customFormat="1" ht="12.75" x14ac:dyDescent="0.2">
      <c r="A511" s="8" t="s">
        <v>31</v>
      </c>
      <c r="B511" s="9" t="s">
        <v>907</v>
      </c>
      <c r="C511" s="10" t="s">
        <v>1017</v>
      </c>
      <c r="D511" s="9" t="s">
        <v>1743</v>
      </c>
      <c r="E511" s="12">
        <v>30035.08</v>
      </c>
      <c r="F511" s="11">
        <v>15</v>
      </c>
      <c r="G511" s="52" t="s">
        <v>31</v>
      </c>
      <c r="H511" s="52" t="s">
        <v>452</v>
      </c>
      <c r="I511" s="9" t="s">
        <v>31</v>
      </c>
      <c r="J511" s="13" t="s">
        <v>111</v>
      </c>
      <c r="K511" s="13"/>
      <c r="L511" s="14">
        <f>E511-(E511*4.5%)</f>
        <v>28683.501400000001</v>
      </c>
    </row>
    <row r="512" spans="1:12" s="14" customFormat="1" ht="12.75" x14ac:dyDescent="0.2">
      <c r="A512" s="8" t="s">
        <v>31</v>
      </c>
      <c r="B512" s="9" t="s">
        <v>909</v>
      </c>
      <c r="C512" s="10" t="s">
        <v>1017</v>
      </c>
      <c r="D512" s="9" t="s">
        <v>1743</v>
      </c>
      <c r="E512" s="12">
        <v>30035.08</v>
      </c>
      <c r="F512" s="11">
        <v>15</v>
      </c>
      <c r="G512" s="52" t="s">
        <v>31</v>
      </c>
      <c r="H512" s="52" t="s">
        <v>452</v>
      </c>
      <c r="I512" s="9" t="s">
        <v>31</v>
      </c>
      <c r="J512" s="13" t="s">
        <v>111</v>
      </c>
      <c r="K512" s="13"/>
      <c r="L512" s="14">
        <f>E512-(E512*4.5%)</f>
        <v>28683.501400000001</v>
      </c>
    </row>
    <row r="513" spans="1:12" s="14" customFormat="1" ht="12.75" x14ac:dyDescent="0.2">
      <c r="A513" s="8" t="s">
        <v>31</v>
      </c>
      <c r="B513" s="9" t="s">
        <v>911</v>
      </c>
      <c r="C513" s="10" t="s">
        <v>1017</v>
      </c>
      <c r="D513" s="9" t="s">
        <v>1743</v>
      </c>
      <c r="E513" s="12">
        <v>30351.89</v>
      </c>
      <c r="F513" s="11">
        <v>15</v>
      </c>
      <c r="G513" s="52" t="s">
        <v>31</v>
      </c>
      <c r="H513" s="52" t="s">
        <v>452</v>
      </c>
      <c r="I513" s="9" t="s">
        <v>31</v>
      </c>
      <c r="J513" s="13" t="s">
        <v>164</v>
      </c>
      <c r="K513" s="13"/>
      <c r="L513" s="14">
        <f>E513-(E513*4.5%)</f>
        <v>28986.054949999998</v>
      </c>
    </row>
    <row r="514" spans="1:12" s="14" customFormat="1" ht="12.75" x14ac:dyDescent="0.2">
      <c r="A514" s="8" t="s">
        <v>31</v>
      </c>
      <c r="B514" s="9" t="s">
        <v>914</v>
      </c>
      <c r="C514" s="10" t="s">
        <v>1018</v>
      </c>
      <c r="D514" s="9" t="s">
        <v>1743</v>
      </c>
      <c r="E514" s="12">
        <v>30187.439999999999</v>
      </c>
      <c r="F514" s="11">
        <v>15</v>
      </c>
      <c r="G514" s="52" t="s">
        <v>31</v>
      </c>
      <c r="H514" s="52" t="s">
        <v>452</v>
      </c>
      <c r="I514" s="9" t="s">
        <v>31</v>
      </c>
      <c r="J514" s="13" t="s">
        <v>164</v>
      </c>
      <c r="K514" s="13"/>
      <c r="L514" s="14">
        <f>E514-(E514*4.5%)</f>
        <v>28829.0052</v>
      </c>
    </row>
    <row r="515" spans="1:12" s="14" customFormat="1" ht="12.75" x14ac:dyDescent="0.2">
      <c r="A515" s="8" t="s">
        <v>31</v>
      </c>
      <c r="B515" s="9" t="s">
        <v>916</v>
      </c>
      <c r="C515" s="10" t="s">
        <v>1018</v>
      </c>
      <c r="D515" s="9" t="s">
        <v>1743</v>
      </c>
      <c r="E515" s="12">
        <v>30035.08</v>
      </c>
      <c r="F515" s="11">
        <v>15</v>
      </c>
      <c r="G515" s="52" t="s">
        <v>31</v>
      </c>
      <c r="H515" s="52" t="s">
        <v>452</v>
      </c>
      <c r="I515" s="9" t="s">
        <v>31</v>
      </c>
      <c r="J515" s="13" t="s">
        <v>111</v>
      </c>
      <c r="K515" s="13"/>
      <c r="L515" s="14">
        <f>E515-(E515*4.5%)</f>
        <v>28683.501400000001</v>
      </c>
    </row>
    <row r="516" spans="1:12" s="14" customFormat="1" ht="12.75" x14ac:dyDescent="0.2">
      <c r="A516" s="8" t="s">
        <v>31</v>
      </c>
      <c r="B516" s="9" t="s">
        <v>918</v>
      </c>
      <c r="C516" s="10" t="s">
        <v>1018</v>
      </c>
      <c r="D516" s="9" t="s">
        <v>1743</v>
      </c>
      <c r="E516" s="12">
        <v>34177.81</v>
      </c>
      <c r="F516" s="11">
        <v>10</v>
      </c>
      <c r="G516" s="52" t="s">
        <v>31</v>
      </c>
      <c r="H516" s="52" t="s">
        <v>452</v>
      </c>
      <c r="I516" s="9" t="s">
        <v>31</v>
      </c>
      <c r="J516" s="13" t="s">
        <v>111</v>
      </c>
      <c r="K516" s="13"/>
      <c r="L516" s="14">
        <f>E516-(E516*4.5%)</f>
        <v>32639.808549999998</v>
      </c>
    </row>
    <row r="517" spans="1:12" s="14" customFormat="1" ht="12.75" x14ac:dyDescent="0.2">
      <c r="A517" s="8" t="s">
        <v>31</v>
      </c>
      <c r="B517" s="9" t="s">
        <v>919</v>
      </c>
      <c r="C517" s="10" t="s">
        <v>1019</v>
      </c>
      <c r="D517" s="9" t="s">
        <v>1743</v>
      </c>
      <c r="E517" s="12">
        <v>29767.67</v>
      </c>
      <c r="F517" s="11">
        <v>15</v>
      </c>
      <c r="G517" s="52" t="s">
        <v>31</v>
      </c>
      <c r="H517" s="52" t="s">
        <v>452</v>
      </c>
      <c r="I517" s="9" t="s">
        <v>31</v>
      </c>
      <c r="J517" s="13" t="s">
        <v>134</v>
      </c>
      <c r="K517" s="13"/>
      <c r="L517" s="14">
        <f>E517-(E517*4.5%)</f>
        <v>28428.12485</v>
      </c>
    </row>
    <row r="518" spans="1:12" s="14" customFormat="1" ht="12.75" x14ac:dyDescent="0.2">
      <c r="A518" s="8" t="s">
        <v>31</v>
      </c>
      <c r="B518" s="9" t="s">
        <v>921</v>
      </c>
      <c r="C518" s="10" t="s">
        <v>1019</v>
      </c>
      <c r="D518" s="9" t="s">
        <v>1743</v>
      </c>
      <c r="E518" s="12">
        <v>29767.67</v>
      </c>
      <c r="F518" s="11">
        <v>15</v>
      </c>
      <c r="G518" s="52" t="s">
        <v>31</v>
      </c>
      <c r="H518" s="52" t="s">
        <v>452</v>
      </c>
      <c r="I518" s="9" t="s">
        <v>31</v>
      </c>
      <c r="J518" s="13" t="s">
        <v>134</v>
      </c>
      <c r="K518" s="13"/>
      <c r="L518" s="14">
        <f>E518-(E518*4.5%)</f>
        <v>28428.12485</v>
      </c>
    </row>
    <row r="519" spans="1:12" s="14" customFormat="1" ht="12.75" x14ac:dyDescent="0.2">
      <c r="A519" s="8" t="s">
        <v>31</v>
      </c>
      <c r="B519" s="9" t="s">
        <v>923</v>
      </c>
      <c r="C519" s="10" t="s">
        <v>1019</v>
      </c>
      <c r="D519" s="9" t="s">
        <v>1743</v>
      </c>
      <c r="E519" s="12">
        <v>29767.67</v>
      </c>
      <c r="F519" s="11">
        <v>15</v>
      </c>
      <c r="G519" s="52" t="s">
        <v>31</v>
      </c>
      <c r="H519" s="52" t="s">
        <v>452</v>
      </c>
      <c r="I519" s="9" t="s">
        <v>31</v>
      </c>
      <c r="J519" s="13" t="s">
        <v>134</v>
      </c>
      <c r="K519" s="13"/>
      <c r="L519" s="14">
        <f>E519-(E519*4.5%)</f>
        <v>28428.12485</v>
      </c>
    </row>
    <row r="520" spans="1:12" s="14" customFormat="1" ht="12.75" x14ac:dyDescent="0.2">
      <c r="A520" s="8" t="s">
        <v>31</v>
      </c>
      <c r="B520" s="9" t="s">
        <v>925</v>
      </c>
      <c r="C520" s="10" t="s">
        <v>1908</v>
      </c>
      <c r="D520" s="9" t="s">
        <v>1743</v>
      </c>
      <c r="E520" s="15">
        <v>31370.1</v>
      </c>
      <c r="F520" s="11">
        <v>15</v>
      </c>
      <c r="G520" s="52" t="s">
        <v>31</v>
      </c>
      <c r="H520" s="52" t="s">
        <v>452</v>
      </c>
      <c r="I520" s="9" t="s">
        <v>31</v>
      </c>
      <c r="J520" s="13" t="s">
        <v>279</v>
      </c>
      <c r="K520" s="13"/>
      <c r="L520" s="14">
        <f>E520-(E520*4.5%)</f>
        <v>29958.445499999998</v>
      </c>
    </row>
    <row r="521" spans="1:12" s="14" customFormat="1" ht="12.75" x14ac:dyDescent="0.2">
      <c r="A521" s="8" t="s">
        <v>31</v>
      </c>
      <c r="B521" s="9" t="s">
        <v>927</v>
      </c>
      <c r="C521" s="10" t="s">
        <v>1925</v>
      </c>
      <c r="D521" s="9" t="s">
        <v>1743</v>
      </c>
      <c r="E521" s="12">
        <v>846267.23</v>
      </c>
      <c r="F521" s="11">
        <v>15</v>
      </c>
      <c r="G521" s="52" t="s">
        <v>31</v>
      </c>
      <c r="H521" s="52" t="s">
        <v>1312</v>
      </c>
      <c r="I521" s="9" t="s">
        <v>31</v>
      </c>
      <c r="J521" s="13" t="s">
        <v>164</v>
      </c>
      <c r="K521" s="13"/>
      <c r="L521" s="14">
        <f>E521-(E521*4.5%)</f>
        <v>808185.20464999997</v>
      </c>
    </row>
    <row r="522" spans="1:12" s="14" customFormat="1" ht="12.75" x14ac:dyDescent="0.2">
      <c r="A522" s="8" t="s">
        <v>31</v>
      </c>
      <c r="B522" s="9" t="s">
        <v>929</v>
      </c>
      <c r="C522" s="10" t="s">
        <v>1020</v>
      </c>
      <c r="D522" s="9" t="s">
        <v>195</v>
      </c>
      <c r="E522" s="12">
        <v>63809.21</v>
      </c>
      <c r="F522" s="11">
        <v>15</v>
      </c>
      <c r="G522" s="52" t="s">
        <v>31</v>
      </c>
      <c r="H522" s="52" t="s">
        <v>408</v>
      </c>
      <c r="I522" s="9" t="s">
        <v>156</v>
      </c>
      <c r="J522" s="13" t="s">
        <v>66</v>
      </c>
      <c r="K522" s="13"/>
      <c r="L522" s="14">
        <f>E522-(E522*D522)</f>
        <v>57428.288999999997</v>
      </c>
    </row>
    <row r="523" spans="1:12" s="14" customFormat="1" ht="12.75" x14ac:dyDescent="0.2">
      <c r="A523" s="8" t="s">
        <v>31</v>
      </c>
      <c r="B523" s="9" t="s">
        <v>930</v>
      </c>
      <c r="C523" s="10" t="s">
        <v>1020</v>
      </c>
      <c r="D523" s="9" t="s">
        <v>195</v>
      </c>
      <c r="E523" s="12">
        <v>75212.47</v>
      </c>
      <c r="F523" s="11">
        <v>15</v>
      </c>
      <c r="G523" s="52" t="s">
        <v>31</v>
      </c>
      <c r="H523" s="52" t="s">
        <v>408</v>
      </c>
      <c r="I523" s="9" t="s">
        <v>31</v>
      </c>
      <c r="J523" s="13" t="s">
        <v>103</v>
      </c>
      <c r="K523" s="13"/>
      <c r="L523" s="14">
        <f>E523-(E523*D523)</f>
        <v>67691.222999999998</v>
      </c>
    </row>
    <row r="524" spans="1:12" s="14" customFormat="1" ht="12.75" x14ac:dyDescent="0.2">
      <c r="A524" s="8" t="s">
        <v>31</v>
      </c>
      <c r="B524" s="9" t="s">
        <v>931</v>
      </c>
      <c r="C524" s="10" t="s">
        <v>1497</v>
      </c>
      <c r="D524" s="9" t="s">
        <v>562</v>
      </c>
      <c r="E524" s="12">
        <v>86551.59</v>
      </c>
      <c r="F524" s="11">
        <v>15</v>
      </c>
      <c r="G524" s="52" t="s">
        <v>31</v>
      </c>
      <c r="H524" s="52" t="s">
        <v>408</v>
      </c>
      <c r="I524" s="9" t="s">
        <v>31</v>
      </c>
      <c r="J524" s="13" t="s">
        <v>279</v>
      </c>
      <c r="K524" s="13"/>
      <c r="L524" s="14">
        <f>E524-(E524*D524)</f>
        <v>83955.042300000001</v>
      </c>
    </row>
    <row r="525" spans="1:12" s="14" customFormat="1" ht="12.75" x14ac:dyDescent="0.2">
      <c r="A525" s="8" t="s">
        <v>31</v>
      </c>
      <c r="B525" s="9" t="s">
        <v>932</v>
      </c>
      <c r="C525" s="10" t="s">
        <v>1021</v>
      </c>
      <c r="D525" s="9" t="s">
        <v>562</v>
      </c>
      <c r="E525" s="12">
        <v>37883.01</v>
      </c>
      <c r="F525" s="11">
        <v>15</v>
      </c>
      <c r="G525" s="52" t="s">
        <v>31</v>
      </c>
      <c r="H525" s="52" t="s">
        <v>78</v>
      </c>
      <c r="I525" s="9" t="s">
        <v>31</v>
      </c>
      <c r="J525" s="13" t="s">
        <v>188</v>
      </c>
      <c r="K525" s="13"/>
      <c r="L525" s="14">
        <f>E525-(E525*D525)</f>
        <v>36746.519700000004</v>
      </c>
    </row>
    <row r="526" spans="1:12" s="14" customFormat="1" ht="12.75" x14ac:dyDescent="0.2">
      <c r="A526" s="8" t="s">
        <v>31</v>
      </c>
      <c r="B526" s="9" t="s">
        <v>933</v>
      </c>
      <c r="C526" s="10" t="s">
        <v>1926</v>
      </c>
      <c r="D526" s="9" t="s">
        <v>64</v>
      </c>
      <c r="E526" s="12">
        <v>5551.86</v>
      </c>
      <c r="F526" s="11">
        <v>15</v>
      </c>
      <c r="G526" s="52" t="s">
        <v>31</v>
      </c>
      <c r="H526" s="52" t="s">
        <v>88</v>
      </c>
      <c r="I526" s="9" t="s">
        <v>31</v>
      </c>
      <c r="J526" s="13" t="s">
        <v>154</v>
      </c>
      <c r="K526" s="13"/>
      <c r="L526" s="14">
        <f>E526-(E526*D526)</f>
        <v>5329.7855999999992</v>
      </c>
    </row>
    <row r="527" spans="1:12" s="14" customFormat="1" ht="12.75" x14ac:dyDescent="0.2">
      <c r="A527" s="8" t="s">
        <v>31</v>
      </c>
      <c r="B527" s="9" t="s">
        <v>935</v>
      </c>
      <c r="C527" s="10" t="s">
        <v>1022</v>
      </c>
      <c r="D527" s="9" t="s">
        <v>195</v>
      </c>
      <c r="E527" s="11">
        <v>11000</v>
      </c>
      <c r="F527" s="12">
        <v>-73.489999999999995</v>
      </c>
      <c r="G527" s="52" t="s">
        <v>31</v>
      </c>
      <c r="H527" s="52" t="s">
        <v>1023</v>
      </c>
      <c r="I527" s="9" t="s">
        <v>31</v>
      </c>
      <c r="J527" s="13" t="s">
        <v>398</v>
      </c>
      <c r="K527" s="13"/>
      <c r="L527" s="14">
        <f>E527-(E527*D527)</f>
        <v>9900</v>
      </c>
    </row>
    <row r="528" spans="1:12" s="14" customFormat="1" ht="12.75" x14ac:dyDescent="0.2">
      <c r="A528" s="8" t="s">
        <v>31</v>
      </c>
      <c r="B528" s="9" t="s">
        <v>936</v>
      </c>
      <c r="C528" s="10" t="s">
        <v>1024</v>
      </c>
      <c r="D528" s="9" t="s">
        <v>64</v>
      </c>
      <c r="E528" s="15">
        <v>38209.9</v>
      </c>
      <c r="F528" s="11">
        <v>0</v>
      </c>
      <c r="G528" s="52" t="s">
        <v>31</v>
      </c>
      <c r="H528" s="52" t="s">
        <v>640</v>
      </c>
      <c r="I528" s="9" t="s">
        <v>31</v>
      </c>
      <c r="J528" s="13" t="s">
        <v>438</v>
      </c>
      <c r="K528" s="13"/>
      <c r="L528" s="14">
        <f>E528-(E528*D528)</f>
        <v>36681.504000000001</v>
      </c>
    </row>
    <row r="529" spans="1:12" s="14" customFormat="1" ht="12.75" x14ac:dyDescent="0.2">
      <c r="A529" s="8" t="s">
        <v>31</v>
      </c>
      <c r="B529" s="9" t="s">
        <v>938</v>
      </c>
      <c r="C529" s="10" t="s">
        <v>1959</v>
      </c>
      <c r="D529" s="9" t="s">
        <v>64</v>
      </c>
      <c r="E529" s="12">
        <v>760.66</v>
      </c>
      <c r="F529" s="11">
        <v>0</v>
      </c>
      <c r="G529" s="52" t="s">
        <v>31</v>
      </c>
      <c r="H529" s="52" t="s">
        <v>527</v>
      </c>
      <c r="I529" s="9" t="s">
        <v>31</v>
      </c>
      <c r="J529" s="13" t="s">
        <v>1960</v>
      </c>
      <c r="K529" s="13"/>
      <c r="L529" s="14">
        <f>E529-(E529*D529)</f>
        <v>730.23360000000002</v>
      </c>
    </row>
    <row r="530" spans="1:12" s="14" customFormat="1" ht="12.75" x14ac:dyDescent="0.2">
      <c r="A530" s="8" t="s">
        <v>31</v>
      </c>
      <c r="B530" s="9" t="s">
        <v>941</v>
      </c>
      <c r="C530" s="10" t="s">
        <v>1025</v>
      </c>
      <c r="D530" s="9" t="s">
        <v>1743</v>
      </c>
      <c r="E530" s="12">
        <v>51487.88</v>
      </c>
      <c r="F530" s="11">
        <v>15</v>
      </c>
      <c r="G530" s="52" t="s">
        <v>31</v>
      </c>
      <c r="H530" s="52" t="s">
        <v>1026</v>
      </c>
      <c r="I530" s="9" t="s">
        <v>31</v>
      </c>
      <c r="J530" s="13" t="s">
        <v>34</v>
      </c>
      <c r="K530" s="13"/>
      <c r="L530" s="14">
        <f>E530-(E530*4.5%)</f>
        <v>49170.9254</v>
      </c>
    </row>
    <row r="531" spans="1:12" s="14" customFormat="1" ht="12.75" x14ac:dyDescent="0.2">
      <c r="A531" s="8" t="s">
        <v>31</v>
      </c>
      <c r="B531" s="9" t="s">
        <v>942</v>
      </c>
      <c r="C531" s="10" t="s">
        <v>1025</v>
      </c>
      <c r="D531" s="9" t="s">
        <v>1743</v>
      </c>
      <c r="E531" s="12">
        <v>49543.48</v>
      </c>
      <c r="F531" s="11">
        <v>15</v>
      </c>
      <c r="G531" s="52" t="s">
        <v>31</v>
      </c>
      <c r="H531" s="52" t="s">
        <v>1026</v>
      </c>
      <c r="I531" s="9" t="s">
        <v>31</v>
      </c>
      <c r="J531" s="13" t="s">
        <v>154</v>
      </c>
      <c r="K531" s="13"/>
      <c r="L531" s="14">
        <f>E531-(E531*4.5%)</f>
        <v>47314.023400000005</v>
      </c>
    </row>
    <row r="532" spans="1:12" s="14" customFormat="1" ht="12.75" x14ac:dyDescent="0.2">
      <c r="A532" s="8" t="s">
        <v>31</v>
      </c>
      <c r="B532" s="9" t="s">
        <v>944</v>
      </c>
      <c r="C532" s="10" t="s">
        <v>1025</v>
      </c>
      <c r="D532" s="9" t="s">
        <v>1743</v>
      </c>
      <c r="E532" s="12">
        <v>49489.85</v>
      </c>
      <c r="F532" s="11">
        <v>15</v>
      </c>
      <c r="G532" s="52" t="s">
        <v>31</v>
      </c>
      <c r="H532" s="52" t="s">
        <v>1026</v>
      </c>
      <c r="I532" s="9" t="s">
        <v>31</v>
      </c>
      <c r="J532" s="13" t="s">
        <v>103</v>
      </c>
      <c r="K532" s="13"/>
      <c r="L532" s="14">
        <f>E532-(E532*4.5%)</f>
        <v>47262.806749999996</v>
      </c>
    </row>
    <row r="533" spans="1:12" s="14" customFormat="1" ht="12.75" x14ac:dyDescent="0.2">
      <c r="A533" s="8" t="s">
        <v>31</v>
      </c>
      <c r="B533" s="9" t="s">
        <v>946</v>
      </c>
      <c r="C533" s="10" t="s">
        <v>1340</v>
      </c>
      <c r="D533" s="9" t="s">
        <v>562</v>
      </c>
      <c r="E533" s="12">
        <v>40062.089999999997</v>
      </c>
      <c r="F533" s="11">
        <v>15</v>
      </c>
      <c r="G533" s="52" t="s">
        <v>31</v>
      </c>
      <c r="H533" s="52" t="s">
        <v>408</v>
      </c>
      <c r="I533" s="9" t="s">
        <v>31</v>
      </c>
      <c r="J533" s="13" t="s">
        <v>93</v>
      </c>
      <c r="K533" s="13"/>
      <c r="L533" s="14">
        <f>E533-(E533*D533)</f>
        <v>38860.227299999999</v>
      </c>
    </row>
    <row r="534" spans="1:12" s="14" customFormat="1" ht="12.75" x14ac:dyDescent="0.2">
      <c r="A534" s="8" t="s">
        <v>31</v>
      </c>
      <c r="B534" s="9" t="s">
        <v>949</v>
      </c>
      <c r="C534" s="10" t="s">
        <v>1498</v>
      </c>
      <c r="D534" s="9" t="s">
        <v>562</v>
      </c>
      <c r="E534" s="12">
        <v>76117.289999999994</v>
      </c>
      <c r="F534" s="11">
        <v>15</v>
      </c>
      <c r="G534" s="52" t="s">
        <v>31</v>
      </c>
      <c r="H534" s="52" t="s">
        <v>408</v>
      </c>
      <c r="I534" s="9" t="s">
        <v>31</v>
      </c>
      <c r="J534" s="13" t="s">
        <v>73</v>
      </c>
      <c r="K534" s="13"/>
      <c r="L534" s="14">
        <f>E534-(E534*D534)</f>
        <v>73833.771299999993</v>
      </c>
    </row>
    <row r="535" spans="1:12" s="14" customFormat="1" ht="12.75" x14ac:dyDescent="0.2">
      <c r="A535" s="8" t="s">
        <v>31</v>
      </c>
      <c r="B535" s="9" t="s">
        <v>951</v>
      </c>
      <c r="C535" s="10" t="s">
        <v>1499</v>
      </c>
      <c r="D535" s="9" t="s">
        <v>562</v>
      </c>
      <c r="E535" s="12">
        <v>76091.149999999994</v>
      </c>
      <c r="F535" s="11">
        <v>15</v>
      </c>
      <c r="G535" s="52" t="s">
        <v>31</v>
      </c>
      <c r="H535" s="52" t="s">
        <v>408</v>
      </c>
      <c r="I535" s="9" t="s">
        <v>31</v>
      </c>
      <c r="J535" s="13" t="s">
        <v>73</v>
      </c>
      <c r="K535" s="13"/>
      <c r="L535" s="14">
        <f>E535-(E535*D535)</f>
        <v>73808.415499999988</v>
      </c>
    </row>
    <row r="536" spans="1:12" s="14" customFormat="1" ht="12.75" x14ac:dyDescent="0.2">
      <c r="A536" s="8" t="s">
        <v>31</v>
      </c>
      <c r="B536" s="9" t="s">
        <v>952</v>
      </c>
      <c r="C536" s="10" t="s">
        <v>1027</v>
      </c>
      <c r="D536" s="9" t="s">
        <v>562</v>
      </c>
      <c r="E536" s="12">
        <v>68530.710000000006</v>
      </c>
      <c r="F536" s="11">
        <v>15</v>
      </c>
      <c r="G536" s="52" t="s">
        <v>31</v>
      </c>
      <c r="H536" s="52" t="s">
        <v>408</v>
      </c>
      <c r="I536" s="9" t="s">
        <v>571</v>
      </c>
      <c r="J536" s="13" t="s">
        <v>181</v>
      </c>
      <c r="K536" s="13"/>
      <c r="L536" s="14">
        <f>E536-(E536*D536)</f>
        <v>66474.788700000005</v>
      </c>
    </row>
    <row r="537" spans="1:12" s="14" customFormat="1" ht="12.75" x14ac:dyDescent="0.2">
      <c r="A537" s="8" t="s">
        <v>31</v>
      </c>
      <c r="B537" s="9" t="s">
        <v>954</v>
      </c>
      <c r="C537" s="10" t="s">
        <v>1027</v>
      </c>
      <c r="D537" s="9" t="s">
        <v>562</v>
      </c>
      <c r="E537" s="12">
        <v>68530.710000000006</v>
      </c>
      <c r="F537" s="11">
        <v>15</v>
      </c>
      <c r="G537" s="52" t="s">
        <v>31</v>
      </c>
      <c r="H537" s="52" t="s">
        <v>408</v>
      </c>
      <c r="I537" s="9" t="s">
        <v>31</v>
      </c>
      <c r="J537" s="13" t="s">
        <v>181</v>
      </c>
      <c r="K537" s="13"/>
      <c r="L537" s="14">
        <f>E537-(E537*D537)</f>
        <v>66474.788700000005</v>
      </c>
    </row>
    <row r="538" spans="1:12" s="14" customFormat="1" ht="12.75" x14ac:dyDescent="0.2">
      <c r="A538" s="8" t="s">
        <v>31</v>
      </c>
      <c r="B538" s="9" t="s">
        <v>955</v>
      </c>
      <c r="C538" s="10" t="s">
        <v>1027</v>
      </c>
      <c r="D538" s="9" t="s">
        <v>562</v>
      </c>
      <c r="E538" s="12">
        <v>68390.64</v>
      </c>
      <c r="F538" s="11">
        <v>15</v>
      </c>
      <c r="G538" s="52" t="s">
        <v>31</v>
      </c>
      <c r="H538" s="52" t="s">
        <v>408</v>
      </c>
      <c r="I538" s="9" t="s">
        <v>31</v>
      </c>
      <c r="J538" s="13" t="s">
        <v>181</v>
      </c>
      <c r="K538" s="13"/>
      <c r="L538" s="14">
        <f>E538-(E538*D538)</f>
        <v>66338.920799999993</v>
      </c>
    </row>
    <row r="539" spans="1:12" s="14" customFormat="1" ht="12.75" x14ac:dyDescent="0.2">
      <c r="A539" s="8" t="s">
        <v>31</v>
      </c>
      <c r="B539" s="9" t="s">
        <v>956</v>
      </c>
      <c r="C539" s="10" t="s">
        <v>1028</v>
      </c>
      <c r="D539" s="9" t="s">
        <v>51</v>
      </c>
      <c r="E539" s="12">
        <v>104773.75</v>
      </c>
      <c r="F539" s="11">
        <v>15</v>
      </c>
      <c r="G539" s="52" t="s">
        <v>31</v>
      </c>
      <c r="H539" s="52" t="s">
        <v>1029</v>
      </c>
      <c r="I539" s="9" t="s">
        <v>31</v>
      </c>
      <c r="J539" s="13" t="s">
        <v>34</v>
      </c>
      <c r="K539" s="13"/>
      <c r="L539" s="14">
        <f>E539-(E539*D539)</f>
        <v>103726.0125</v>
      </c>
    </row>
    <row r="540" spans="1:12" s="14" customFormat="1" ht="12.75" x14ac:dyDescent="0.2">
      <c r="A540" s="8" t="s">
        <v>31</v>
      </c>
      <c r="B540" s="9" t="s">
        <v>958</v>
      </c>
      <c r="C540" s="10" t="s">
        <v>1774</v>
      </c>
      <c r="D540" s="9" t="s">
        <v>562</v>
      </c>
      <c r="E540" s="12">
        <v>27402.22</v>
      </c>
      <c r="F540" s="11">
        <v>15</v>
      </c>
      <c r="G540" s="52" t="s">
        <v>31</v>
      </c>
      <c r="H540" s="52" t="s">
        <v>408</v>
      </c>
      <c r="I540" s="9" t="s">
        <v>31</v>
      </c>
      <c r="J540" s="13" t="s">
        <v>188</v>
      </c>
      <c r="K540" s="13"/>
      <c r="L540" s="14">
        <f>E540-(E540*D540)</f>
        <v>26580.153400000003</v>
      </c>
    </row>
    <row r="541" spans="1:12" s="14" customFormat="1" ht="12.75" x14ac:dyDescent="0.2">
      <c r="A541" s="8" t="s">
        <v>31</v>
      </c>
      <c r="B541" s="9" t="s">
        <v>959</v>
      </c>
      <c r="C541" s="10" t="s">
        <v>1326</v>
      </c>
      <c r="D541" s="9" t="s">
        <v>562</v>
      </c>
      <c r="E541" s="12">
        <v>33709.379999999997</v>
      </c>
      <c r="F541" s="11">
        <v>15</v>
      </c>
      <c r="G541" s="52" t="s">
        <v>31</v>
      </c>
      <c r="H541" s="52" t="s">
        <v>408</v>
      </c>
      <c r="I541" s="9" t="s">
        <v>31</v>
      </c>
      <c r="J541" s="13" t="s">
        <v>219</v>
      </c>
      <c r="K541" s="13"/>
      <c r="L541" s="14">
        <f>E541-(E541*D541)</f>
        <v>32698.098599999998</v>
      </c>
    </row>
    <row r="542" spans="1:12" s="14" customFormat="1" ht="12.75" x14ac:dyDescent="0.2">
      <c r="A542" s="8" t="s">
        <v>31</v>
      </c>
      <c r="B542" s="9" t="s">
        <v>961</v>
      </c>
      <c r="C542" s="10" t="s">
        <v>1030</v>
      </c>
      <c r="D542" s="9" t="s">
        <v>562</v>
      </c>
      <c r="E542" s="12">
        <v>26951.26</v>
      </c>
      <c r="F542" s="11">
        <v>15</v>
      </c>
      <c r="G542" s="52" t="s">
        <v>31</v>
      </c>
      <c r="H542" s="52" t="s">
        <v>408</v>
      </c>
      <c r="I542" s="9" t="s">
        <v>31</v>
      </c>
      <c r="J542" s="13" t="s">
        <v>116</v>
      </c>
      <c r="K542" s="13"/>
      <c r="L542" s="14">
        <f>E542-(E542*D542)</f>
        <v>26142.7222</v>
      </c>
    </row>
    <row r="543" spans="1:12" s="14" customFormat="1" ht="12.75" x14ac:dyDescent="0.2">
      <c r="A543" s="8" t="s">
        <v>31</v>
      </c>
      <c r="B543" s="9" t="s">
        <v>964</v>
      </c>
      <c r="C543" s="10" t="s">
        <v>1775</v>
      </c>
      <c r="D543" s="9" t="s">
        <v>562</v>
      </c>
      <c r="E543" s="12">
        <v>24848.68</v>
      </c>
      <c r="F543" s="11">
        <v>15</v>
      </c>
      <c r="G543" s="52" t="s">
        <v>31</v>
      </c>
      <c r="H543" s="52" t="s">
        <v>408</v>
      </c>
      <c r="I543" s="9" t="s">
        <v>31</v>
      </c>
      <c r="J543" s="13" t="s">
        <v>154</v>
      </c>
      <c r="K543" s="13"/>
      <c r="L543" s="14">
        <f>E543-(E543*D543)</f>
        <v>24103.2196</v>
      </c>
    </row>
    <row r="544" spans="1:12" s="14" customFormat="1" ht="12.75" x14ac:dyDescent="0.2">
      <c r="A544" s="8" t="s">
        <v>31</v>
      </c>
      <c r="B544" s="9" t="s">
        <v>965</v>
      </c>
      <c r="C544" s="10" t="s">
        <v>1776</v>
      </c>
      <c r="D544" s="9" t="s">
        <v>1754</v>
      </c>
      <c r="E544" s="12">
        <v>18870.830000000002</v>
      </c>
      <c r="F544" s="15">
        <v>0.1</v>
      </c>
      <c r="G544" s="52" t="s">
        <v>31</v>
      </c>
      <c r="H544" s="52" t="s">
        <v>105</v>
      </c>
      <c r="I544" s="9" t="s">
        <v>31</v>
      </c>
      <c r="J544" s="13" t="s">
        <v>34</v>
      </c>
      <c r="K544" s="13"/>
      <c r="L544" s="14">
        <f>E544-(E544*D544)</f>
        <v>17738.5802</v>
      </c>
    </row>
    <row r="545" spans="1:12" s="14" customFormat="1" ht="12.75" x14ac:dyDescent="0.2">
      <c r="A545" s="8" t="s">
        <v>31</v>
      </c>
      <c r="B545" s="9" t="s">
        <v>966</v>
      </c>
      <c r="C545" s="10" t="s">
        <v>1970</v>
      </c>
      <c r="D545" s="9" t="s">
        <v>1755</v>
      </c>
      <c r="E545" s="12">
        <v>25835.81</v>
      </c>
      <c r="F545" s="15">
        <v>0.1</v>
      </c>
      <c r="G545" s="52" t="s">
        <v>31</v>
      </c>
      <c r="H545" s="52" t="s">
        <v>105</v>
      </c>
      <c r="I545" s="9" t="s">
        <v>31</v>
      </c>
      <c r="J545" s="13" t="s">
        <v>103</v>
      </c>
      <c r="K545" s="13"/>
      <c r="L545" s="14">
        <f>E545-(E545*D545)</f>
        <v>24027.3033</v>
      </c>
    </row>
    <row r="546" spans="1:12" s="14" customFormat="1" ht="12.75" x14ac:dyDescent="0.2">
      <c r="A546" s="8" t="s">
        <v>31</v>
      </c>
      <c r="B546" s="9" t="s">
        <v>967</v>
      </c>
      <c r="C546" s="10" t="s">
        <v>1463</v>
      </c>
      <c r="D546" s="9" t="s">
        <v>33</v>
      </c>
      <c r="E546" s="12">
        <v>91570.65</v>
      </c>
      <c r="F546" s="11">
        <v>15</v>
      </c>
      <c r="G546" s="52" t="s">
        <v>1465</v>
      </c>
      <c r="H546" s="52" t="s">
        <v>1460</v>
      </c>
      <c r="I546" s="9" t="s">
        <v>31</v>
      </c>
      <c r="J546" s="13" t="s">
        <v>200</v>
      </c>
      <c r="K546" s="13"/>
      <c r="L546" s="14">
        <f>E546-(E546*D546)</f>
        <v>86992.117499999993</v>
      </c>
    </row>
    <row r="547" spans="1:12" s="14" customFormat="1" ht="12.75" x14ac:dyDescent="0.2">
      <c r="A547" s="8" t="s">
        <v>31</v>
      </c>
      <c r="B547" s="9" t="s">
        <v>968</v>
      </c>
      <c r="C547" s="10" t="s">
        <v>1777</v>
      </c>
      <c r="D547" s="9" t="s">
        <v>1755</v>
      </c>
      <c r="E547" s="12">
        <v>13363.35</v>
      </c>
      <c r="F547" s="15">
        <v>0.1</v>
      </c>
      <c r="G547" s="52" t="s">
        <v>31</v>
      </c>
      <c r="H547" s="52" t="s">
        <v>105</v>
      </c>
      <c r="I547" s="9" t="s">
        <v>31</v>
      </c>
      <c r="J547" s="13" t="s">
        <v>89</v>
      </c>
      <c r="K547" s="13"/>
      <c r="L547" s="14">
        <f>E547-(E547*D547)</f>
        <v>12427.915500000001</v>
      </c>
    </row>
    <row r="548" spans="1:12" s="14" customFormat="1" ht="12.75" x14ac:dyDescent="0.2">
      <c r="A548" s="8" t="s">
        <v>31</v>
      </c>
      <c r="B548" s="9" t="s">
        <v>969</v>
      </c>
      <c r="C548" s="10" t="s">
        <v>1031</v>
      </c>
      <c r="D548" s="9" t="s">
        <v>1743</v>
      </c>
      <c r="E548" s="12">
        <v>118645.99</v>
      </c>
      <c r="F548" s="11">
        <v>15</v>
      </c>
      <c r="G548" s="52" t="s">
        <v>31</v>
      </c>
      <c r="H548" s="52" t="s">
        <v>1032</v>
      </c>
      <c r="I548" s="9" t="s">
        <v>31</v>
      </c>
      <c r="J548" s="13" t="s">
        <v>53</v>
      </c>
      <c r="K548" s="13"/>
      <c r="L548" s="14">
        <f>E548-(E548*4.5%)</f>
        <v>113306.92045000001</v>
      </c>
    </row>
    <row r="549" spans="1:12" s="14" customFormat="1" ht="12.75" x14ac:dyDescent="0.2">
      <c r="A549" s="8" t="s">
        <v>31</v>
      </c>
      <c r="B549" s="9" t="s">
        <v>970</v>
      </c>
      <c r="C549" s="10" t="s">
        <v>1031</v>
      </c>
      <c r="D549" s="9" t="s">
        <v>1743</v>
      </c>
      <c r="E549" s="12">
        <v>116893.39</v>
      </c>
      <c r="F549" s="11">
        <v>15</v>
      </c>
      <c r="G549" s="52" t="s">
        <v>31</v>
      </c>
      <c r="H549" s="52" t="s">
        <v>1032</v>
      </c>
      <c r="I549" s="9" t="s">
        <v>31</v>
      </c>
      <c r="J549" s="13" t="s">
        <v>53</v>
      </c>
      <c r="K549" s="13"/>
      <c r="L549" s="14">
        <f>E549-(E549*4.5%)</f>
        <v>111633.18745</v>
      </c>
    </row>
    <row r="550" spans="1:12" s="14" customFormat="1" ht="12.75" x14ac:dyDescent="0.2">
      <c r="A550" s="8" t="s">
        <v>31</v>
      </c>
      <c r="B550" s="9" t="s">
        <v>971</v>
      </c>
      <c r="C550" s="10" t="s">
        <v>1033</v>
      </c>
      <c r="D550" s="9" t="s">
        <v>1743</v>
      </c>
      <c r="E550" s="12">
        <v>97281.51</v>
      </c>
      <c r="F550" s="11">
        <v>15</v>
      </c>
      <c r="G550" s="52" t="s">
        <v>31</v>
      </c>
      <c r="H550" s="52" t="s">
        <v>1032</v>
      </c>
      <c r="I550" s="9" t="s">
        <v>31</v>
      </c>
      <c r="J550" s="13" t="s">
        <v>181</v>
      </c>
      <c r="K550" s="13"/>
      <c r="L550" s="14">
        <f>E550-(E550*4.5%)</f>
        <v>92903.842049999992</v>
      </c>
    </row>
    <row r="551" spans="1:12" s="14" customFormat="1" ht="12.75" x14ac:dyDescent="0.2">
      <c r="A551" s="8" t="s">
        <v>31</v>
      </c>
      <c r="B551" s="9" t="s">
        <v>973</v>
      </c>
      <c r="C551" s="10" t="s">
        <v>1033</v>
      </c>
      <c r="D551" s="9" t="s">
        <v>1743</v>
      </c>
      <c r="E551" s="12">
        <v>97606.48</v>
      </c>
      <c r="F551" s="11">
        <v>15</v>
      </c>
      <c r="G551" s="52" t="s">
        <v>31</v>
      </c>
      <c r="H551" s="52" t="s">
        <v>1032</v>
      </c>
      <c r="I551" s="9" t="s">
        <v>31</v>
      </c>
      <c r="J551" s="13" t="s">
        <v>181</v>
      </c>
      <c r="K551" s="13"/>
      <c r="L551" s="14">
        <f>E551-(E551*4.5%)</f>
        <v>93214.188399999999</v>
      </c>
    </row>
    <row r="552" spans="1:12" s="14" customFormat="1" ht="12.75" x14ac:dyDescent="0.2">
      <c r="A552" s="8" t="s">
        <v>31</v>
      </c>
      <c r="B552" s="9" t="s">
        <v>975</v>
      </c>
      <c r="C552" s="10" t="s">
        <v>1033</v>
      </c>
      <c r="D552" s="9" t="s">
        <v>1743</v>
      </c>
      <c r="E552" s="12">
        <v>97835.89</v>
      </c>
      <c r="F552" s="11">
        <v>15</v>
      </c>
      <c r="G552" s="52" t="s">
        <v>31</v>
      </c>
      <c r="H552" s="52" t="s">
        <v>1032</v>
      </c>
      <c r="I552" s="9" t="s">
        <v>31</v>
      </c>
      <c r="J552" s="13" t="s">
        <v>181</v>
      </c>
      <c r="K552" s="13"/>
      <c r="L552" s="14">
        <f>E552-(E552*4.5%)</f>
        <v>93433.274950000006</v>
      </c>
    </row>
    <row r="553" spans="1:12" s="14" customFormat="1" ht="12.75" x14ac:dyDescent="0.2">
      <c r="A553" s="8" t="s">
        <v>31</v>
      </c>
      <c r="B553" s="9" t="s">
        <v>976</v>
      </c>
      <c r="C553" s="10" t="s">
        <v>1920</v>
      </c>
      <c r="D553" s="9" t="s">
        <v>1743</v>
      </c>
      <c r="E553" s="12">
        <v>99631.99</v>
      </c>
      <c r="F553" s="11">
        <v>15</v>
      </c>
      <c r="G553" s="52" t="s">
        <v>31</v>
      </c>
      <c r="H553" s="52" t="s">
        <v>1032</v>
      </c>
      <c r="I553" s="9" t="s">
        <v>31</v>
      </c>
      <c r="J553" s="13" t="s">
        <v>1485</v>
      </c>
      <c r="K553" s="13"/>
      <c r="L553" s="14">
        <f>E553-(E553*4.5%)</f>
        <v>95148.55045000001</v>
      </c>
    </row>
    <row r="554" spans="1:12" s="14" customFormat="1" ht="12.75" x14ac:dyDescent="0.2">
      <c r="A554" s="8" t="s">
        <v>31</v>
      </c>
      <c r="B554" s="9" t="s">
        <v>977</v>
      </c>
      <c r="C554" s="10" t="s">
        <v>1341</v>
      </c>
      <c r="D554" s="9" t="s">
        <v>1743</v>
      </c>
      <c r="E554" s="12">
        <v>134620.85</v>
      </c>
      <c r="F554" s="11">
        <v>15</v>
      </c>
      <c r="G554" s="52" t="s">
        <v>31</v>
      </c>
      <c r="H554" s="52" t="s">
        <v>1032</v>
      </c>
      <c r="I554" s="9" t="s">
        <v>31</v>
      </c>
      <c r="J554" s="13" t="s">
        <v>154</v>
      </c>
      <c r="K554" s="13"/>
      <c r="L554" s="14">
        <f>E554-(E554*4.5%)</f>
        <v>128562.91175</v>
      </c>
    </row>
    <row r="555" spans="1:12" s="14" customFormat="1" ht="12.75" x14ac:dyDescent="0.2">
      <c r="A555" s="8" t="s">
        <v>31</v>
      </c>
      <c r="B555" s="9" t="s">
        <v>978</v>
      </c>
      <c r="C555" s="10" t="s">
        <v>1341</v>
      </c>
      <c r="D555" s="9" t="s">
        <v>1743</v>
      </c>
      <c r="E555" s="12">
        <v>134620.85</v>
      </c>
      <c r="F555" s="11">
        <v>15</v>
      </c>
      <c r="G555" s="52" t="s">
        <v>31</v>
      </c>
      <c r="H555" s="52" t="s">
        <v>1032</v>
      </c>
      <c r="I555" s="9" t="s">
        <v>31</v>
      </c>
      <c r="J555" s="13" t="s">
        <v>154</v>
      </c>
      <c r="K555" s="13"/>
      <c r="L555" s="14">
        <f>E555-(E555*4.5%)</f>
        <v>128562.91175</v>
      </c>
    </row>
    <row r="556" spans="1:12" s="14" customFormat="1" ht="12.75" x14ac:dyDescent="0.2">
      <c r="A556" s="8" t="s">
        <v>31</v>
      </c>
      <c r="B556" s="9" t="s">
        <v>979</v>
      </c>
      <c r="C556" s="10" t="s">
        <v>1034</v>
      </c>
      <c r="D556" s="9" t="s">
        <v>33</v>
      </c>
      <c r="E556" s="12">
        <v>1204.9100000000001</v>
      </c>
      <c r="F556" s="11">
        <v>10</v>
      </c>
      <c r="G556" s="52" t="s">
        <v>31</v>
      </c>
      <c r="H556" s="52" t="s">
        <v>1035</v>
      </c>
      <c r="I556" s="9" t="s">
        <v>31</v>
      </c>
      <c r="J556" s="13" t="s">
        <v>419</v>
      </c>
      <c r="K556" s="13"/>
      <c r="L556" s="14">
        <f>E556-(E556*D556)</f>
        <v>1144.6645000000001</v>
      </c>
    </row>
    <row r="557" spans="1:12" s="14" customFormat="1" ht="12.75" x14ac:dyDescent="0.2">
      <c r="A557" s="8" t="s">
        <v>31</v>
      </c>
      <c r="B557" s="9" t="s">
        <v>981</v>
      </c>
      <c r="C557" s="10" t="s">
        <v>1036</v>
      </c>
      <c r="D557" s="9" t="s">
        <v>64</v>
      </c>
      <c r="E557" s="12">
        <v>3499.69</v>
      </c>
      <c r="F557" s="11">
        <v>2</v>
      </c>
      <c r="G557" s="52" t="s">
        <v>31</v>
      </c>
      <c r="H557" s="52" t="s">
        <v>1037</v>
      </c>
      <c r="I557" s="9" t="s">
        <v>31</v>
      </c>
      <c r="J557" s="13" t="s">
        <v>139</v>
      </c>
      <c r="K557" s="13"/>
      <c r="L557" s="14">
        <f>E557-(E557*D557)</f>
        <v>3359.7024000000001</v>
      </c>
    </row>
    <row r="558" spans="1:12" s="14" customFormat="1" ht="12.75" x14ac:dyDescent="0.2">
      <c r="A558" s="8" t="s">
        <v>31</v>
      </c>
      <c r="B558" s="9" t="s">
        <v>983</v>
      </c>
      <c r="C558" s="10" t="s">
        <v>1858</v>
      </c>
      <c r="D558" s="9" t="s">
        <v>64</v>
      </c>
      <c r="E558" s="15">
        <v>1963.5</v>
      </c>
      <c r="F558" s="11">
        <v>5</v>
      </c>
      <c r="G558" s="52" t="s">
        <v>31</v>
      </c>
      <c r="H558" s="52" t="s">
        <v>125</v>
      </c>
      <c r="I558" s="9" t="s">
        <v>31</v>
      </c>
      <c r="J558" s="13" t="s">
        <v>93</v>
      </c>
      <c r="K558" s="13"/>
      <c r="L558" s="14">
        <f>E558-(E558*D558)</f>
        <v>1884.96</v>
      </c>
    </row>
    <row r="559" spans="1:12" s="14" customFormat="1" ht="12.75" x14ac:dyDescent="0.2">
      <c r="A559" s="8" t="s">
        <v>31</v>
      </c>
      <c r="B559" s="9" t="s">
        <v>984</v>
      </c>
      <c r="C559" s="10" t="s">
        <v>1038</v>
      </c>
      <c r="D559" s="9" t="s">
        <v>64</v>
      </c>
      <c r="E559" s="15">
        <v>1098576.8</v>
      </c>
      <c r="F559" s="11">
        <v>15</v>
      </c>
      <c r="G559" s="52" t="s">
        <v>31</v>
      </c>
      <c r="H559" s="52" t="s">
        <v>1039</v>
      </c>
      <c r="I559" s="9" t="s">
        <v>31</v>
      </c>
      <c r="J559" s="13" t="s">
        <v>43</v>
      </c>
      <c r="K559" s="13"/>
      <c r="L559" s="14">
        <f>E559-(E559*D559)</f>
        <v>1054633.7280000001</v>
      </c>
    </row>
    <row r="560" spans="1:12" s="14" customFormat="1" ht="12.75" x14ac:dyDescent="0.2">
      <c r="A560" s="8" t="s">
        <v>31</v>
      </c>
      <c r="B560" s="9" t="s">
        <v>985</v>
      </c>
      <c r="C560" s="10" t="s">
        <v>1040</v>
      </c>
      <c r="D560" s="9" t="s">
        <v>64</v>
      </c>
      <c r="E560" s="11">
        <v>2142</v>
      </c>
      <c r="F560" s="11">
        <v>5</v>
      </c>
      <c r="G560" s="52" t="s">
        <v>31</v>
      </c>
      <c r="H560" s="52" t="s">
        <v>125</v>
      </c>
      <c r="I560" s="9" t="s">
        <v>31</v>
      </c>
      <c r="J560" s="13" t="s">
        <v>43</v>
      </c>
      <c r="K560" s="13"/>
      <c r="L560" s="14">
        <f>E560-(E560*D560)</f>
        <v>2056.3200000000002</v>
      </c>
    </row>
    <row r="561" spans="1:12" s="14" customFormat="1" ht="12.75" x14ac:dyDescent="0.2">
      <c r="A561" s="8" t="s">
        <v>31</v>
      </c>
      <c r="B561" s="9" t="s">
        <v>986</v>
      </c>
      <c r="C561" s="10" t="s">
        <v>1041</v>
      </c>
      <c r="D561" s="9" t="s">
        <v>195</v>
      </c>
      <c r="E561" s="12">
        <v>71284.429999999993</v>
      </c>
      <c r="F561" s="11">
        <v>10</v>
      </c>
      <c r="G561" s="52" t="s">
        <v>31</v>
      </c>
      <c r="H561" s="52" t="s">
        <v>1042</v>
      </c>
      <c r="I561" s="9" t="s">
        <v>31</v>
      </c>
      <c r="J561" s="13" t="s">
        <v>111</v>
      </c>
      <c r="K561" s="13"/>
      <c r="L561" s="14">
        <f>E561-(E561*D561)</f>
        <v>64155.986999999994</v>
      </c>
    </row>
    <row r="562" spans="1:12" s="14" customFormat="1" ht="12.75" x14ac:dyDescent="0.2">
      <c r="A562" s="8" t="s">
        <v>31</v>
      </c>
      <c r="B562" s="9" t="s">
        <v>988</v>
      </c>
      <c r="C562" s="10" t="s">
        <v>1043</v>
      </c>
      <c r="D562" s="9" t="s">
        <v>195</v>
      </c>
      <c r="E562" s="15">
        <v>126856.8</v>
      </c>
      <c r="F562" s="11">
        <v>10</v>
      </c>
      <c r="G562" s="52" t="s">
        <v>31</v>
      </c>
      <c r="H562" s="52" t="s">
        <v>1042</v>
      </c>
      <c r="I562" s="9" t="s">
        <v>31</v>
      </c>
      <c r="J562" s="13" t="s">
        <v>369</v>
      </c>
      <c r="K562" s="13"/>
      <c r="L562" s="14">
        <f>E562-(E562*D562)</f>
        <v>114171.12</v>
      </c>
    </row>
    <row r="563" spans="1:12" s="14" customFormat="1" ht="12.75" x14ac:dyDescent="0.2">
      <c r="A563" s="8" t="s">
        <v>31</v>
      </c>
      <c r="B563" s="9" t="s">
        <v>989</v>
      </c>
      <c r="C563" s="10" t="s">
        <v>1044</v>
      </c>
      <c r="D563" s="9" t="s">
        <v>64</v>
      </c>
      <c r="E563" s="12">
        <v>7177.18</v>
      </c>
      <c r="F563" s="11">
        <v>5</v>
      </c>
      <c r="G563" s="52" t="s">
        <v>31</v>
      </c>
      <c r="H563" s="52" t="s">
        <v>170</v>
      </c>
      <c r="I563" s="9" t="s">
        <v>31</v>
      </c>
      <c r="J563" s="13" t="s">
        <v>624</v>
      </c>
      <c r="K563" s="13"/>
      <c r="L563" s="14">
        <f>E563-(E563*D563)</f>
        <v>6890.0928000000004</v>
      </c>
    </row>
    <row r="564" spans="1:12" s="14" customFormat="1" ht="12.75" x14ac:dyDescent="0.2">
      <c r="A564" s="8" t="s">
        <v>31</v>
      </c>
      <c r="B564" s="9" t="s">
        <v>990</v>
      </c>
      <c r="C564" s="10" t="s">
        <v>1045</v>
      </c>
      <c r="D564" s="9" t="s">
        <v>64</v>
      </c>
      <c r="E564" s="12">
        <v>11782.28</v>
      </c>
      <c r="F564" s="11">
        <v>5</v>
      </c>
      <c r="G564" s="52" t="s">
        <v>31</v>
      </c>
      <c r="H564" s="52" t="s">
        <v>527</v>
      </c>
      <c r="I564" s="9" t="s">
        <v>31</v>
      </c>
      <c r="J564" s="13" t="s">
        <v>624</v>
      </c>
      <c r="K564" s="13"/>
      <c r="L564" s="14">
        <f>E564-(E564*D564)</f>
        <v>11310.988800000001</v>
      </c>
    </row>
    <row r="565" spans="1:12" s="14" customFormat="1" ht="12.75" x14ac:dyDescent="0.2">
      <c r="A565" s="8" t="s">
        <v>31</v>
      </c>
      <c r="B565" s="9" t="s">
        <v>992</v>
      </c>
      <c r="C565" s="10" t="s">
        <v>1046</v>
      </c>
      <c r="D565" s="9" t="s">
        <v>64</v>
      </c>
      <c r="E565" s="11">
        <v>79200</v>
      </c>
      <c r="F565" s="11">
        <v>10</v>
      </c>
      <c r="G565" s="52" t="s">
        <v>1465</v>
      </c>
      <c r="H565" s="52" t="s">
        <v>1047</v>
      </c>
      <c r="I565" s="9" t="s">
        <v>215</v>
      </c>
      <c r="J565" s="13" t="s">
        <v>438</v>
      </c>
      <c r="K565" s="13"/>
      <c r="L565" s="14">
        <f>E565-(E565*D565)</f>
        <v>76032</v>
      </c>
    </row>
    <row r="566" spans="1:12" s="14" customFormat="1" ht="12.75" x14ac:dyDescent="0.2">
      <c r="A566" s="8" t="s">
        <v>31</v>
      </c>
      <c r="B566" s="9" t="s">
        <v>993</v>
      </c>
      <c r="C566" s="10" t="s">
        <v>1048</v>
      </c>
      <c r="D566" s="9" t="s">
        <v>64</v>
      </c>
      <c r="E566" s="15">
        <v>82800.399999999994</v>
      </c>
      <c r="F566" s="11">
        <v>15</v>
      </c>
      <c r="G566" s="52" t="s">
        <v>1465</v>
      </c>
      <c r="H566" s="52" t="s">
        <v>1047</v>
      </c>
      <c r="I566" s="9" t="s">
        <v>31</v>
      </c>
      <c r="J566" s="13" t="s">
        <v>34</v>
      </c>
      <c r="K566" s="13"/>
      <c r="L566" s="14">
        <f>E566-(E566*D566)</f>
        <v>79488.383999999991</v>
      </c>
    </row>
    <row r="567" spans="1:12" s="14" customFormat="1" ht="12.75" x14ac:dyDescent="0.2">
      <c r="A567" s="8" t="s">
        <v>31</v>
      </c>
      <c r="B567" s="9" t="s">
        <v>994</v>
      </c>
      <c r="C567" s="10" t="s">
        <v>1048</v>
      </c>
      <c r="D567" s="9" t="s">
        <v>64</v>
      </c>
      <c r="E567" s="11">
        <v>79200</v>
      </c>
      <c r="F567" s="11">
        <v>10</v>
      </c>
      <c r="G567" s="52" t="s">
        <v>1465</v>
      </c>
      <c r="H567" s="52" t="s">
        <v>1047</v>
      </c>
      <c r="I567" s="9" t="s">
        <v>191</v>
      </c>
      <c r="J567" s="13" t="s">
        <v>119</v>
      </c>
      <c r="K567" s="13"/>
      <c r="L567" s="14">
        <f>E567-(E567*D567)</f>
        <v>76032</v>
      </c>
    </row>
    <row r="568" spans="1:12" s="14" customFormat="1" ht="12.75" x14ac:dyDescent="0.2">
      <c r="A568" s="8" t="s">
        <v>31</v>
      </c>
      <c r="B568" s="9" t="s">
        <v>996</v>
      </c>
      <c r="C568" s="10" t="s">
        <v>1049</v>
      </c>
      <c r="D568" s="9" t="s">
        <v>64</v>
      </c>
      <c r="E568" s="15">
        <v>80327.5</v>
      </c>
      <c r="F568" s="11">
        <v>10</v>
      </c>
      <c r="G568" s="52" t="s">
        <v>1465</v>
      </c>
      <c r="H568" s="52" t="s">
        <v>1047</v>
      </c>
      <c r="I568" s="9" t="s">
        <v>31</v>
      </c>
      <c r="J568" s="13" t="s">
        <v>154</v>
      </c>
      <c r="K568" s="13"/>
      <c r="L568" s="14">
        <f>E568-(E568*D568)</f>
        <v>77114.399999999994</v>
      </c>
    </row>
    <row r="569" spans="1:12" s="14" customFormat="1" ht="12.75" x14ac:dyDescent="0.2">
      <c r="A569" s="8" t="s">
        <v>31</v>
      </c>
      <c r="B569" s="9" t="s">
        <v>998</v>
      </c>
      <c r="C569" s="10" t="s">
        <v>1050</v>
      </c>
      <c r="D569" s="9" t="s">
        <v>64</v>
      </c>
      <c r="E569" s="15">
        <v>82800.399999999994</v>
      </c>
      <c r="F569" s="11">
        <v>15</v>
      </c>
      <c r="G569" s="52" t="s">
        <v>1465</v>
      </c>
      <c r="H569" s="52" t="s">
        <v>1047</v>
      </c>
      <c r="I569" s="9" t="s">
        <v>31</v>
      </c>
      <c r="J569" s="13" t="s">
        <v>34</v>
      </c>
      <c r="K569" s="13"/>
      <c r="L569" s="14">
        <f>E569-(E569*D569)</f>
        <v>79488.383999999991</v>
      </c>
    </row>
    <row r="570" spans="1:12" s="14" customFormat="1" ht="12.75" x14ac:dyDescent="0.2">
      <c r="A570" s="8" t="s">
        <v>31</v>
      </c>
      <c r="B570" s="9" t="s">
        <v>1345</v>
      </c>
      <c r="C570" s="10" t="s">
        <v>1050</v>
      </c>
      <c r="D570" s="9" t="s">
        <v>64</v>
      </c>
      <c r="E570" s="15">
        <v>82800.399999999994</v>
      </c>
      <c r="F570" s="11">
        <v>15</v>
      </c>
      <c r="G570" s="52" t="s">
        <v>1465</v>
      </c>
      <c r="H570" s="52" t="s">
        <v>1047</v>
      </c>
      <c r="I570" s="9" t="s">
        <v>31</v>
      </c>
      <c r="J570" s="13" t="s">
        <v>274</v>
      </c>
      <c r="K570" s="13"/>
      <c r="L570" s="14">
        <f>E570-(E570*D570)</f>
        <v>79488.383999999991</v>
      </c>
    </row>
    <row r="571" spans="1:12" s="14" customFormat="1" ht="12.75" x14ac:dyDescent="0.2">
      <c r="A571" s="8" t="s">
        <v>31</v>
      </c>
      <c r="B571" s="9" t="s">
        <v>1346</v>
      </c>
      <c r="C571" s="10" t="s">
        <v>1051</v>
      </c>
      <c r="D571" s="9" t="s">
        <v>64</v>
      </c>
      <c r="E571" s="15">
        <v>23225.4</v>
      </c>
      <c r="F571" s="11">
        <v>10</v>
      </c>
      <c r="G571" s="52" t="s">
        <v>1465</v>
      </c>
      <c r="H571" s="52" t="s">
        <v>576</v>
      </c>
      <c r="I571" s="9" t="s">
        <v>31</v>
      </c>
      <c r="J571" s="13" t="s">
        <v>93</v>
      </c>
      <c r="K571" s="13"/>
      <c r="L571" s="14">
        <f>E571-(E571*D571)</f>
        <v>22296.384000000002</v>
      </c>
    </row>
    <row r="572" spans="1:12" s="14" customFormat="1" ht="12.75" x14ac:dyDescent="0.2">
      <c r="A572" s="8" t="s">
        <v>31</v>
      </c>
      <c r="B572" s="9" t="s">
        <v>1347</v>
      </c>
      <c r="C572" s="10" t="s">
        <v>1749</v>
      </c>
      <c r="D572" s="9" t="s">
        <v>64</v>
      </c>
      <c r="E572" s="12">
        <v>69639.179999999993</v>
      </c>
      <c r="F572" s="11">
        <v>11</v>
      </c>
      <c r="G572" s="52" t="s">
        <v>31</v>
      </c>
      <c r="H572" s="52" t="s">
        <v>1748</v>
      </c>
      <c r="I572" s="9" t="s">
        <v>31</v>
      </c>
      <c r="J572" s="13" t="s">
        <v>419</v>
      </c>
      <c r="K572" s="13"/>
      <c r="L572" s="14">
        <f>E572-(E572*D572)</f>
        <v>66853.612799999988</v>
      </c>
    </row>
    <row r="573" spans="1:12" s="14" customFormat="1" ht="12.75" x14ac:dyDescent="0.2">
      <c r="A573" s="8" t="s">
        <v>31</v>
      </c>
      <c r="B573" s="9" t="s">
        <v>1348</v>
      </c>
      <c r="C573" s="10" t="s">
        <v>1750</v>
      </c>
      <c r="D573" s="9" t="s">
        <v>64</v>
      </c>
      <c r="E573" s="12">
        <v>111300.81</v>
      </c>
      <c r="F573" s="11">
        <v>11</v>
      </c>
      <c r="G573" s="52" t="s">
        <v>31</v>
      </c>
      <c r="H573" s="52" t="s">
        <v>1748</v>
      </c>
      <c r="I573" s="9" t="s">
        <v>31</v>
      </c>
      <c r="J573" s="13" t="s">
        <v>443</v>
      </c>
      <c r="K573" s="13"/>
      <c r="L573" s="14">
        <f>E573-(E573*D573)</f>
        <v>106848.7776</v>
      </c>
    </row>
    <row r="574" spans="1:12" s="14" customFormat="1" ht="12.75" x14ac:dyDescent="0.2">
      <c r="A574" s="8" t="s">
        <v>31</v>
      </c>
      <c r="B574" s="9" t="s">
        <v>1349</v>
      </c>
      <c r="C574" s="10" t="s">
        <v>1052</v>
      </c>
      <c r="D574" s="9" t="s">
        <v>64</v>
      </c>
      <c r="E574" s="12">
        <v>4074.07</v>
      </c>
      <c r="F574" s="15">
        <v>0.1</v>
      </c>
      <c r="G574" s="52" t="s">
        <v>31</v>
      </c>
      <c r="H574" s="52" t="s">
        <v>495</v>
      </c>
      <c r="I574" s="9" t="s">
        <v>31</v>
      </c>
      <c r="J574" s="13" t="s">
        <v>43</v>
      </c>
      <c r="K574" s="13"/>
      <c r="L574" s="14">
        <f>E574-(E574*D574)</f>
        <v>3911.1072000000004</v>
      </c>
    </row>
    <row r="575" spans="1:12" s="14" customFormat="1" ht="12.75" x14ac:dyDescent="0.2">
      <c r="A575" s="8" t="s">
        <v>31</v>
      </c>
      <c r="B575" s="9" t="s">
        <v>1350</v>
      </c>
      <c r="C575" s="10" t="s">
        <v>1053</v>
      </c>
      <c r="D575" s="9" t="s">
        <v>64</v>
      </c>
      <c r="E575" s="15">
        <v>61605.5</v>
      </c>
      <c r="F575" s="11">
        <v>10</v>
      </c>
      <c r="G575" s="52" t="s">
        <v>1465</v>
      </c>
      <c r="H575" s="52" t="s">
        <v>771</v>
      </c>
      <c r="I575" s="9" t="s">
        <v>31</v>
      </c>
      <c r="J575" s="13" t="s">
        <v>1054</v>
      </c>
      <c r="K575" s="13"/>
      <c r="L575" s="14">
        <f>E575-(E575*D575)</f>
        <v>59141.279999999999</v>
      </c>
    </row>
    <row r="576" spans="1:12" s="14" customFormat="1" ht="12.75" x14ac:dyDescent="0.2">
      <c r="A576" s="8" t="s">
        <v>31</v>
      </c>
      <c r="B576" s="9" t="s">
        <v>1351</v>
      </c>
      <c r="C576" s="10" t="s">
        <v>1342</v>
      </c>
      <c r="D576" s="9" t="s">
        <v>1743</v>
      </c>
      <c r="E576" s="12">
        <v>43947.77</v>
      </c>
      <c r="F576" s="11">
        <v>15</v>
      </c>
      <c r="G576" s="52" t="s">
        <v>31</v>
      </c>
      <c r="H576" s="52" t="s">
        <v>452</v>
      </c>
      <c r="I576" s="9" t="s">
        <v>31</v>
      </c>
      <c r="J576" s="13" t="s">
        <v>861</v>
      </c>
      <c r="K576" s="13"/>
      <c r="L576" s="14">
        <f>E576-(E576*4.5%)</f>
        <v>41970.120349999997</v>
      </c>
    </row>
    <row r="577" spans="1:12" s="14" customFormat="1" ht="12.75" x14ac:dyDescent="0.2">
      <c r="A577" s="8" t="s">
        <v>31</v>
      </c>
      <c r="B577" s="9" t="s">
        <v>1352</v>
      </c>
      <c r="C577" s="10" t="s">
        <v>1055</v>
      </c>
      <c r="D577" s="9" t="s">
        <v>64</v>
      </c>
      <c r="E577" s="12">
        <v>15790.95</v>
      </c>
      <c r="F577" s="11">
        <v>15</v>
      </c>
      <c r="G577" s="52" t="s">
        <v>31</v>
      </c>
      <c r="H577" s="52" t="s">
        <v>452</v>
      </c>
      <c r="I577" s="9" t="s">
        <v>31</v>
      </c>
      <c r="J577" s="13" t="s">
        <v>272</v>
      </c>
      <c r="K577" s="13"/>
      <c r="L577" s="14">
        <f>E577-(E577*D577)</f>
        <v>15159.312</v>
      </c>
    </row>
    <row r="578" spans="1:12" s="14" customFormat="1" ht="12.75" x14ac:dyDescent="0.2">
      <c r="A578" s="8" t="s">
        <v>31</v>
      </c>
      <c r="B578" s="9" t="s">
        <v>1353</v>
      </c>
      <c r="C578" s="10" t="s">
        <v>1055</v>
      </c>
      <c r="D578" s="9" t="s">
        <v>1743</v>
      </c>
      <c r="E578" s="12">
        <v>14345.74</v>
      </c>
      <c r="F578" s="11">
        <v>15</v>
      </c>
      <c r="G578" s="52" t="s">
        <v>31</v>
      </c>
      <c r="H578" s="52" t="s">
        <v>452</v>
      </c>
      <c r="I578" s="9" t="s">
        <v>31</v>
      </c>
      <c r="J578" s="13" t="s">
        <v>272</v>
      </c>
      <c r="K578" s="13"/>
      <c r="L578" s="14">
        <f>E578-(E578*4.5%)</f>
        <v>13700.181699999999</v>
      </c>
    </row>
    <row r="579" spans="1:12" s="14" customFormat="1" ht="12.75" x14ac:dyDescent="0.2">
      <c r="A579" s="8" t="s">
        <v>31</v>
      </c>
      <c r="B579" s="9" t="s">
        <v>1354</v>
      </c>
      <c r="C579" s="10" t="s">
        <v>1056</v>
      </c>
      <c r="D579" s="9" t="s">
        <v>64</v>
      </c>
      <c r="E579" s="12">
        <v>15084.26</v>
      </c>
      <c r="F579" s="11">
        <v>15</v>
      </c>
      <c r="G579" s="52" t="s">
        <v>31</v>
      </c>
      <c r="H579" s="52" t="s">
        <v>452</v>
      </c>
      <c r="I579" s="9" t="s">
        <v>31</v>
      </c>
      <c r="J579" s="13" t="s">
        <v>419</v>
      </c>
      <c r="K579" s="13"/>
      <c r="L579" s="14">
        <f>E579-(E579*D579)</f>
        <v>14480.8896</v>
      </c>
    </row>
    <row r="580" spans="1:12" s="14" customFormat="1" ht="12.75" x14ac:dyDescent="0.2">
      <c r="A580" s="8" t="s">
        <v>31</v>
      </c>
      <c r="B580" s="9" t="s">
        <v>1355</v>
      </c>
      <c r="C580" s="10" t="s">
        <v>1057</v>
      </c>
      <c r="D580" s="9" t="s">
        <v>64</v>
      </c>
      <c r="E580" s="12">
        <v>31162.13</v>
      </c>
      <c r="F580" s="11">
        <v>15</v>
      </c>
      <c r="G580" s="52" t="s">
        <v>31</v>
      </c>
      <c r="H580" s="52" t="s">
        <v>452</v>
      </c>
      <c r="I580" s="9" t="s">
        <v>31</v>
      </c>
      <c r="J580" s="13" t="s">
        <v>276</v>
      </c>
      <c r="K580" s="13"/>
      <c r="L580" s="14">
        <f>E580-(E580*D580)</f>
        <v>29915.644800000002</v>
      </c>
    </row>
    <row r="581" spans="1:12" s="14" customFormat="1" ht="12.75" x14ac:dyDescent="0.2">
      <c r="A581" s="8" t="s">
        <v>31</v>
      </c>
      <c r="B581" s="9" t="s">
        <v>1356</v>
      </c>
      <c r="C581" s="10" t="s">
        <v>1057</v>
      </c>
      <c r="D581" s="9" t="s">
        <v>1743</v>
      </c>
      <c r="E581" s="12">
        <v>43947.77</v>
      </c>
      <c r="F581" s="11">
        <v>15</v>
      </c>
      <c r="G581" s="52" t="s">
        <v>31</v>
      </c>
      <c r="H581" s="52" t="s">
        <v>452</v>
      </c>
      <c r="I581" s="9" t="s">
        <v>31</v>
      </c>
      <c r="J581" s="13" t="s">
        <v>861</v>
      </c>
      <c r="K581" s="13"/>
      <c r="L581" s="14">
        <f>E581-(E581*4.5%)</f>
        <v>41970.120349999997</v>
      </c>
    </row>
    <row r="582" spans="1:12" s="14" customFormat="1" ht="12.75" x14ac:dyDescent="0.2">
      <c r="A582" s="8" t="s">
        <v>31</v>
      </c>
      <c r="B582" s="9" t="s">
        <v>1357</v>
      </c>
      <c r="C582" s="10" t="s">
        <v>1343</v>
      </c>
      <c r="D582" s="9" t="s">
        <v>64</v>
      </c>
      <c r="E582" s="12">
        <v>43947.77</v>
      </c>
      <c r="F582" s="11">
        <v>15</v>
      </c>
      <c r="G582" s="52" t="s">
        <v>31</v>
      </c>
      <c r="H582" s="52" t="s">
        <v>452</v>
      </c>
      <c r="I582" s="9" t="s">
        <v>31</v>
      </c>
      <c r="J582" s="13" t="s">
        <v>272</v>
      </c>
      <c r="K582" s="13"/>
      <c r="L582" s="14">
        <f>E582-(E582*D582)</f>
        <v>42189.859199999999</v>
      </c>
    </row>
    <row r="583" spans="1:12" s="14" customFormat="1" ht="12.75" x14ac:dyDescent="0.2">
      <c r="A583" s="8" t="s">
        <v>31</v>
      </c>
      <c r="B583" s="9" t="s">
        <v>1358</v>
      </c>
      <c r="C583" s="10" t="s">
        <v>1343</v>
      </c>
      <c r="D583" s="9" t="s">
        <v>1743</v>
      </c>
      <c r="E583" s="12">
        <v>44157.65</v>
      </c>
      <c r="F583" s="11">
        <v>15</v>
      </c>
      <c r="G583" s="52" t="s">
        <v>31</v>
      </c>
      <c r="H583" s="52" t="s">
        <v>452</v>
      </c>
      <c r="I583" s="9" t="s">
        <v>31</v>
      </c>
      <c r="J583" s="13" t="s">
        <v>272</v>
      </c>
      <c r="K583" s="13"/>
      <c r="L583" s="14">
        <f>E583-(E583*4.5%)</f>
        <v>42170.55575</v>
      </c>
    </row>
    <row r="584" spans="1:12" s="14" customFormat="1" ht="12.75" x14ac:dyDescent="0.2">
      <c r="A584" s="8" t="s">
        <v>31</v>
      </c>
      <c r="B584" s="9" t="s">
        <v>1359</v>
      </c>
      <c r="C584" s="10" t="s">
        <v>1058</v>
      </c>
      <c r="D584" s="9" t="s">
        <v>64</v>
      </c>
      <c r="E584" s="12">
        <v>15790.95</v>
      </c>
      <c r="F584" s="11">
        <v>15</v>
      </c>
      <c r="G584" s="52" t="s">
        <v>31</v>
      </c>
      <c r="H584" s="52" t="s">
        <v>452</v>
      </c>
      <c r="I584" s="9" t="s">
        <v>31</v>
      </c>
      <c r="J584" s="13" t="s">
        <v>272</v>
      </c>
      <c r="K584" s="13"/>
      <c r="L584" s="14">
        <f>E584-(E584*D584)</f>
        <v>15159.312</v>
      </c>
    </row>
    <row r="585" spans="1:12" s="14" customFormat="1" ht="12.75" x14ac:dyDescent="0.2">
      <c r="A585" s="8" t="s">
        <v>31</v>
      </c>
      <c r="B585" s="9" t="s">
        <v>1360</v>
      </c>
      <c r="C585" s="10" t="s">
        <v>1058</v>
      </c>
      <c r="D585" s="9" t="s">
        <v>1743</v>
      </c>
      <c r="E585" s="12">
        <v>14345.74</v>
      </c>
      <c r="F585" s="11">
        <v>15</v>
      </c>
      <c r="G585" s="52" t="s">
        <v>31</v>
      </c>
      <c r="H585" s="52" t="s">
        <v>452</v>
      </c>
      <c r="I585" s="9" t="s">
        <v>31</v>
      </c>
      <c r="J585" s="13" t="s">
        <v>272</v>
      </c>
      <c r="K585" s="13"/>
      <c r="L585" s="14">
        <f>E585-(E585*4.5%)</f>
        <v>13700.181699999999</v>
      </c>
    </row>
    <row r="586" spans="1:12" s="14" customFormat="1" ht="12.75" x14ac:dyDescent="0.2">
      <c r="A586" s="8" t="s">
        <v>31</v>
      </c>
      <c r="B586" s="9" t="s">
        <v>1361</v>
      </c>
      <c r="C586" s="10" t="s">
        <v>1059</v>
      </c>
      <c r="D586" s="9" t="s">
        <v>64</v>
      </c>
      <c r="E586" s="12">
        <v>31162.13</v>
      </c>
      <c r="F586" s="11">
        <v>15</v>
      </c>
      <c r="G586" s="52" t="s">
        <v>31</v>
      </c>
      <c r="H586" s="52" t="s">
        <v>452</v>
      </c>
      <c r="I586" s="9" t="s">
        <v>31</v>
      </c>
      <c r="J586" s="13" t="s">
        <v>116</v>
      </c>
      <c r="K586" s="13"/>
      <c r="L586" s="14">
        <f>E586-(E586*D586)</f>
        <v>29915.644800000002</v>
      </c>
    </row>
    <row r="587" spans="1:12" s="14" customFormat="1" ht="12.75" x14ac:dyDescent="0.2">
      <c r="A587" s="8" t="s">
        <v>31</v>
      </c>
      <c r="B587" s="9" t="s">
        <v>1362</v>
      </c>
      <c r="C587" s="10" t="s">
        <v>1059</v>
      </c>
      <c r="D587" s="9" t="s">
        <v>1743</v>
      </c>
      <c r="E587" s="12">
        <v>31162.13</v>
      </c>
      <c r="F587" s="11">
        <v>15</v>
      </c>
      <c r="G587" s="52" t="s">
        <v>31</v>
      </c>
      <c r="H587" s="52" t="s">
        <v>452</v>
      </c>
      <c r="I587" s="9" t="s">
        <v>31</v>
      </c>
      <c r="J587" s="13" t="s">
        <v>116</v>
      </c>
      <c r="K587" s="13"/>
      <c r="L587" s="14">
        <f>E587-(E587*4.5%)</f>
        <v>29759.834150000002</v>
      </c>
    </row>
    <row r="588" spans="1:12" s="14" customFormat="1" ht="12.75" x14ac:dyDescent="0.2">
      <c r="A588" s="8" t="s">
        <v>31</v>
      </c>
      <c r="B588" s="9" t="s">
        <v>1363</v>
      </c>
      <c r="C588" s="10" t="s">
        <v>1060</v>
      </c>
      <c r="D588" s="9" t="s">
        <v>64</v>
      </c>
      <c r="E588" s="12">
        <v>15322.12</v>
      </c>
      <c r="F588" s="11">
        <v>15</v>
      </c>
      <c r="G588" s="52" t="s">
        <v>31</v>
      </c>
      <c r="H588" s="52" t="s">
        <v>452</v>
      </c>
      <c r="I588" s="9" t="s">
        <v>31</v>
      </c>
      <c r="J588" s="13" t="s">
        <v>1061</v>
      </c>
      <c r="K588" s="13"/>
      <c r="L588" s="14">
        <f>E588-(E588*D588)</f>
        <v>14709.235200000001</v>
      </c>
    </row>
    <row r="589" spans="1:12" s="14" customFormat="1" ht="12.75" x14ac:dyDescent="0.2">
      <c r="A589" s="8" t="s">
        <v>31</v>
      </c>
      <c r="B589" s="9" t="s">
        <v>1364</v>
      </c>
      <c r="C589" s="10" t="s">
        <v>1060</v>
      </c>
      <c r="D589" s="9" t="s">
        <v>1743</v>
      </c>
      <c r="E589" s="12">
        <v>15084.26</v>
      </c>
      <c r="F589" s="11">
        <v>15</v>
      </c>
      <c r="G589" s="52" t="s">
        <v>31</v>
      </c>
      <c r="H589" s="52" t="s">
        <v>452</v>
      </c>
      <c r="I589" s="9" t="s">
        <v>31</v>
      </c>
      <c r="J589" s="13" t="s">
        <v>1061</v>
      </c>
      <c r="K589" s="13"/>
      <c r="L589" s="14">
        <f>E589-(E589*4.5%)</f>
        <v>14405.4683</v>
      </c>
    </row>
    <row r="590" spans="1:12" s="14" customFormat="1" ht="12.75" x14ac:dyDescent="0.2">
      <c r="A590" s="8" t="s">
        <v>31</v>
      </c>
      <c r="B590" s="9" t="s">
        <v>1365</v>
      </c>
      <c r="C590" s="10" t="s">
        <v>1344</v>
      </c>
      <c r="D590" s="9" t="s">
        <v>64</v>
      </c>
      <c r="E590" s="12">
        <v>31162.13</v>
      </c>
      <c r="F590" s="11">
        <v>15</v>
      </c>
      <c r="G590" s="52" t="s">
        <v>31</v>
      </c>
      <c r="H590" s="52" t="s">
        <v>452</v>
      </c>
      <c r="I590" s="9" t="s">
        <v>31</v>
      </c>
      <c r="J590" s="13" t="s">
        <v>89</v>
      </c>
      <c r="K590" s="13"/>
      <c r="L590" s="14">
        <f>E590-(E590*D590)</f>
        <v>29915.644800000002</v>
      </c>
    </row>
    <row r="591" spans="1:12" s="14" customFormat="1" ht="12.75" x14ac:dyDescent="0.2">
      <c r="A591" s="8" t="s">
        <v>31</v>
      </c>
      <c r="B591" s="9" t="s">
        <v>1366</v>
      </c>
      <c r="C591" s="10" t="s">
        <v>1344</v>
      </c>
      <c r="D591" s="9" t="s">
        <v>1743</v>
      </c>
      <c r="E591" s="12">
        <v>31162.13</v>
      </c>
      <c r="F591" s="11">
        <v>15</v>
      </c>
      <c r="G591" s="52" t="s">
        <v>31</v>
      </c>
      <c r="H591" s="52" t="s">
        <v>452</v>
      </c>
      <c r="I591" s="9" t="s">
        <v>31</v>
      </c>
      <c r="J591" s="13" t="s">
        <v>89</v>
      </c>
      <c r="K591" s="13"/>
      <c r="L591" s="14">
        <f>E591-(E591*4.5%)</f>
        <v>29759.834150000002</v>
      </c>
    </row>
    <row r="592" spans="1:12" s="14" customFormat="1" ht="12.75" x14ac:dyDescent="0.2">
      <c r="A592" s="8" t="s">
        <v>31</v>
      </c>
      <c r="B592" s="9" t="s">
        <v>1367</v>
      </c>
      <c r="C592" s="10" t="s">
        <v>1921</v>
      </c>
      <c r="D592" s="9" t="s">
        <v>64</v>
      </c>
      <c r="E592" s="12">
        <v>14811.84</v>
      </c>
      <c r="F592" s="11">
        <v>15</v>
      </c>
      <c r="G592" s="52" t="s">
        <v>31</v>
      </c>
      <c r="H592" s="52" t="s">
        <v>452</v>
      </c>
      <c r="I592" s="9" t="s">
        <v>31</v>
      </c>
      <c r="J592" s="13" t="s">
        <v>861</v>
      </c>
      <c r="K592" s="13"/>
      <c r="L592" s="14">
        <f>E592-(E592*D592)</f>
        <v>14219.366400000001</v>
      </c>
    </row>
    <row r="593" spans="1:12" s="14" customFormat="1" ht="12.75" x14ac:dyDescent="0.2">
      <c r="A593" s="8" t="s">
        <v>31</v>
      </c>
      <c r="B593" s="9" t="s">
        <v>1368</v>
      </c>
      <c r="C593" s="10" t="s">
        <v>1921</v>
      </c>
      <c r="D593" s="9" t="s">
        <v>1743</v>
      </c>
      <c r="E593" s="12">
        <v>14347.49</v>
      </c>
      <c r="F593" s="11">
        <v>15</v>
      </c>
      <c r="G593" s="52" t="s">
        <v>31</v>
      </c>
      <c r="H593" s="52" t="s">
        <v>452</v>
      </c>
      <c r="I593" s="9" t="s">
        <v>31</v>
      </c>
      <c r="J593" s="13" t="s">
        <v>861</v>
      </c>
      <c r="K593" s="13"/>
      <c r="L593" s="14">
        <f>E593-(E593*4.5%)</f>
        <v>13701.85295</v>
      </c>
    </row>
    <row r="594" spans="1:12" s="14" customFormat="1" ht="12.75" x14ac:dyDescent="0.2">
      <c r="A594" s="8" t="s">
        <v>31</v>
      </c>
      <c r="B594" s="9" t="s">
        <v>1369</v>
      </c>
      <c r="C594" s="10" t="s">
        <v>1062</v>
      </c>
      <c r="D594" s="9" t="s">
        <v>64</v>
      </c>
      <c r="E594" s="12">
        <v>31162.13</v>
      </c>
      <c r="F594" s="11">
        <v>15</v>
      </c>
      <c r="G594" s="52" t="s">
        <v>31</v>
      </c>
      <c r="H594" s="52" t="s">
        <v>452</v>
      </c>
      <c r="I594" s="9" t="s">
        <v>31</v>
      </c>
      <c r="J594" s="13" t="s">
        <v>279</v>
      </c>
      <c r="K594" s="13"/>
      <c r="L594" s="14">
        <f>E594-(E594*D594)</f>
        <v>29915.644800000002</v>
      </c>
    </row>
    <row r="595" spans="1:12" s="14" customFormat="1" ht="12.75" x14ac:dyDescent="0.2">
      <c r="A595" s="8" t="s">
        <v>31</v>
      </c>
      <c r="B595" s="9" t="s">
        <v>1370</v>
      </c>
      <c r="C595" s="10" t="s">
        <v>1961</v>
      </c>
      <c r="D595" s="9" t="s">
        <v>1743</v>
      </c>
      <c r="E595" s="12">
        <v>14347.49</v>
      </c>
      <c r="F595" s="11">
        <v>15</v>
      </c>
      <c r="G595" s="52" t="s">
        <v>31</v>
      </c>
      <c r="H595" s="52" t="s">
        <v>452</v>
      </c>
      <c r="I595" s="9" t="s">
        <v>31</v>
      </c>
      <c r="J595" s="13" t="s">
        <v>443</v>
      </c>
      <c r="K595" s="13"/>
      <c r="L595" s="14">
        <f>E595-(E595*4.5%)</f>
        <v>13701.85295</v>
      </c>
    </row>
    <row r="596" spans="1:12" s="14" customFormat="1" ht="12.75" x14ac:dyDescent="0.2">
      <c r="A596" s="8" t="s">
        <v>31</v>
      </c>
      <c r="B596" s="9" t="s">
        <v>1371</v>
      </c>
      <c r="C596" s="10" t="s">
        <v>1063</v>
      </c>
      <c r="D596" s="9" t="s">
        <v>64</v>
      </c>
      <c r="E596" s="12">
        <v>54058.79</v>
      </c>
      <c r="F596" s="11">
        <v>15</v>
      </c>
      <c r="G596" s="52" t="s">
        <v>31</v>
      </c>
      <c r="H596" s="52" t="s">
        <v>452</v>
      </c>
      <c r="I596" s="9" t="s">
        <v>31</v>
      </c>
      <c r="J596" s="13" t="s">
        <v>119</v>
      </c>
      <c r="K596" s="13"/>
      <c r="L596" s="14">
        <f>E596-(E596*D596)</f>
        <v>51896.438399999999</v>
      </c>
    </row>
    <row r="597" spans="1:12" s="14" customFormat="1" ht="12.75" x14ac:dyDescent="0.2">
      <c r="A597" s="8" t="s">
        <v>31</v>
      </c>
      <c r="B597" s="9" t="s">
        <v>1372</v>
      </c>
      <c r="C597" s="10" t="s">
        <v>1064</v>
      </c>
      <c r="D597" s="9" t="s">
        <v>64</v>
      </c>
      <c r="E597" s="12">
        <v>19829.93</v>
      </c>
      <c r="F597" s="11">
        <v>15</v>
      </c>
      <c r="G597" s="52" t="s">
        <v>31</v>
      </c>
      <c r="H597" s="52" t="s">
        <v>452</v>
      </c>
      <c r="I597" s="9" t="s">
        <v>31</v>
      </c>
      <c r="J597" s="13" t="s">
        <v>419</v>
      </c>
      <c r="K597" s="13"/>
      <c r="L597" s="14">
        <f>E597-(E597*D597)</f>
        <v>19036.732800000002</v>
      </c>
    </row>
    <row r="598" spans="1:12" s="14" customFormat="1" ht="12.75" x14ac:dyDescent="0.2">
      <c r="A598" s="8" t="s">
        <v>31</v>
      </c>
      <c r="B598" s="9" t="s">
        <v>1373</v>
      </c>
      <c r="C598" s="10" t="s">
        <v>1064</v>
      </c>
      <c r="D598" s="9" t="s">
        <v>64</v>
      </c>
      <c r="E598" s="12">
        <v>19829.93</v>
      </c>
      <c r="F598" s="11">
        <v>15</v>
      </c>
      <c r="G598" s="52" t="s">
        <v>31</v>
      </c>
      <c r="H598" s="52" t="s">
        <v>452</v>
      </c>
      <c r="I598" s="9" t="s">
        <v>31</v>
      </c>
      <c r="J598" s="13" t="s">
        <v>419</v>
      </c>
      <c r="K598" s="13"/>
      <c r="L598" s="14">
        <f>E598-(E598*D598)</f>
        <v>19036.732800000002</v>
      </c>
    </row>
    <row r="599" spans="1:12" s="14" customFormat="1" ht="12.75" x14ac:dyDescent="0.2">
      <c r="A599" s="8" t="s">
        <v>31</v>
      </c>
      <c r="B599" s="9" t="s">
        <v>1374</v>
      </c>
      <c r="C599" s="10" t="s">
        <v>1962</v>
      </c>
      <c r="D599" s="9" t="s">
        <v>1743</v>
      </c>
      <c r="E599" s="12">
        <v>96619.98</v>
      </c>
      <c r="F599" s="11">
        <v>15</v>
      </c>
      <c r="G599" s="52" t="s">
        <v>31</v>
      </c>
      <c r="H599" s="52" t="s">
        <v>452</v>
      </c>
      <c r="I599" s="9" t="s">
        <v>31</v>
      </c>
      <c r="J599" s="13" t="s">
        <v>279</v>
      </c>
      <c r="K599" s="13"/>
      <c r="L599" s="14">
        <f>E599-(E599*4.5%)</f>
        <v>92272.080900000001</v>
      </c>
    </row>
    <row r="600" spans="1:12" s="14" customFormat="1" ht="12.75" x14ac:dyDescent="0.2">
      <c r="A600" s="8" t="s">
        <v>31</v>
      </c>
      <c r="B600" s="9" t="s">
        <v>1375</v>
      </c>
      <c r="C600" s="10" t="s">
        <v>1065</v>
      </c>
      <c r="D600" s="9" t="s">
        <v>64</v>
      </c>
      <c r="E600" s="12">
        <v>27137.01</v>
      </c>
      <c r="F600" s="11">
        <v>15</v>
      </c>
      <c r="G600" s="52" t="s">
        <v>31</v>
      </c>
      <c r="H600" s="52" t="s">
        <v>452</v>
      </c>
      <c r="I600" s="9" t="s">
        <v>31</v>
      </c>
      <c r="J600" s="13" t="s">
        <v>438</v>
      </c>
      <c r="K600" s="13"/>
      <c r="L600" s="14">
        <f>E600-(E600*D600)</f>
        <v>26051.529599999998</v>
      </c>
    </row>
    <row r="601" spans="1:12" s="14" customFormat="1" ht="12.75" x14ac:dyDescent="0.2">
      <c r="A601" s="8" t="s">
        <v>31</v>
      </c>
      <c r="B601" s="9" t="s">
        <v>1376</v>
      </c>
      <c r="C601" s="10" t="s">
        <v>1065</v>
      </c>
      <c r="D601" s="9" t="s">
        <v>1743</v>
      </c>
      <c r="E601" s="12">
        <v>30655.99</v>
      </c>
      <c r="F601" s="11">
        <v>15</v>
      </c>
      <c r="G601" s="52" t="s">
        <v>31</v>
      </c>
      <c r="H601" s="52" t="s">
        <v>452</v>
      </c>
      <c r="I601" s="9" t="s">
        <v>31</v>
      </c>
      <c r="J601" s="13" t="s">
        <v>438</v>
      </c>
      <c r="K601" s="13"/>
      <c r="L601" s="14">
        <f>E601-(E601*4.5%)</f>
        <v>29276.470450000001</v>
      </c>
    </row>
    <row r="602" spans="1:12" s="14" customFormat="1" ht="12.75" x14ac:dyDescent="0.2">
      <c r="A602" s="8" t="s">
        <v>31</v>
      </c>
      <c r="B602" s="9" t="s">
        <v>1377</v>
      </c>
      <c r="C602" s="10" t="s">
        <v>1066</v>
      </c>
      <c r="D602" s="9" t="s">
        <v>64</v>
      </c>
      <c r="E602" s="12">
        <v>54058.79</v>
      </c>
      <c r="F602" s="11">
        <v>15</v>
      </c>
      <c r="G602" s="52" t="s">
        <v>31</v>
      </c>
      <c r="H602" s="52" t="s">
        <v>452</v>
      </c>
      <c r="I602" s="9" t="s">
        <v>31</v>
      </c>
      <c r="J602" s="13" t="s">
        <v>279</v>
      </c>
      <c r="K602" s="13"/>
      <c r="L602" s="14">
        <f>E602-(E602*D602)</f>
        <v>51896.438399999999</v>
      </c>
    </row>
    <row r="603" spans="1:12" s="14" customFormat="1" ht="12.75" x14ac:dyDescent="0.2">
      <c r="A603" s="8" t="s">
        <v>31</v>
      </c>
      <c r="B603" s="9" t="s">
        <v>1378</v>
      </c>
      <c r="C603" s="10" t="s">
        <v>1067</v>
      </c>
      <c r="D603" s="9" t="s">
        <v>64</v>
      </c>
      <c r="E603" s="12">
        <v>20756.05</v>
      </c>
      <c r="F603" s="11">
        <v>15</v>
      </c>
      <c r="G603" s="52" t="s">
        <v>31</v>
      </c>
      <c r="H603" s="52" t="s">
        <v>452</v>
      </c>
      <c r="I603" s="9" t="s">
        <v>31</v>
      </c>
      <c r="J603" s="13" t="s">
        <v>443</v>
      </c>
      <c r="K603" s="13"/>
      <c r="L603" s="14">
        <f>E603-(E603*D603)</f>
        <v>19925.808000000001</v>
      </c>
    </row>
    <row r="604" spans="1:12" s="14" customFormat="1" ht="12.75" x14ac:dyDescent="0.2">
      <c r="A604" s="8" t="s">
        <v>31</v>
      </c>
      <c r="B604" s="9" t="s">
        <v>1379</v>
      </c>
      <c r="C604" s="10" t="s">
        <v>1067</v>
      </c>
      <c r="D604" s="9" t="s">
        <v>64</v>
      </c>
      <c r="E604" s="12">
        <v>20756.05</v>
      </c>
      <c r="F604" s="11">
        <v>15</v>
      </c>
      <c r="G604" s="52" t="s">
        <v>31</v>
      </c>
      <c r="H604" s="52" t="s">
        <v>452</v>
      </c>
      <c r="I604" s="9" t="s">
        <v>31</v>
      </c>
      <c r="J604" s="13" t="s">
        <v>443</v>
      </c>
      <c r="K604" s="13"/>
      <c r="L604" s="14">
        <f>E604-(E604*D604)</f>
        <v>19925.808000000001</v>
      </c>
    </row>
    <row r="605" spans="1:12" s="14" customFormat="1" ht="12.75" x14ac:dyDescent="0.2">
      <c r="A605" s="8" t="s">
        <v>31</v>
      </c>
      <c r="B605" s="9" t="s">
        <v>1380</v>
      </c>
      <c r="C605" s="10" t="s">
        <v>1068</v>
      </c>
      <c r="D605" s="9" t="s">
        <v>64</v>
      </c>
      <c r="E605" s="12">
        <v>54058.79</v>
      </c>
      <c r="F605" s="11">
        <v>15</v>
      </c>
      <c r="G605" s="52" t="s">
        <v>31</v>
      </c>
      <c r="H605" s="52" t="s">
        <v>452</v>
      </c>
      <c r="I605" s="9" t="s">
        <v>31</v>
      </c>
      <c r="J605" s="13" t="s">
        <v>276</v>
      </c>
      <c r="K605" s="13"/>
      <c r="L605" s="14">
        <f>E605-(E605*D605)</f>
        <v>51896.438399999999</v>
      </c>
    </row>
    <row r="606" spans="1:12" s="14" customFormat="1" ht="12.75" x14ac:dyDescent="0.2">
      <c r="A606" s="8" t="s">
        <v>31</v>
      </c>
      <c r="B606" s="9" t="s">
        <v>1381</v>
      </c>
      <c r="C606" s="10" t="s">
        <v>1323</v>
      </c>
      <c r="D606" s="9" t="s">
        <v>64</v>
      </c>
      <c r="E606" s="12">
        <v>20924.79</v>
      </c>
      <c r="F606" s="11">
        <v>15</v>
      </c>
      <c r="G606" s="52" t="s">
        <v>31</v>
      </c>
      <c r="H606" s="52" t="s">
        <v>452</v>
      </c>
      <c r="I606" s="9" t="s">
        <v>31</v>
      </c>
      <c r="J606" s="13" t="s">
        <v>524</v>
      </c>
      <c r="K606" s="13"/>
      <c r="L606" s="14">
        <f>E606-(E606*D606)</f>
        <v>20087.7984</v>
      </c>
    </row>
    <row r="607" spans="1:12" s="14" customFormat="1" ht="12.75" x14ac:dyDescent="0.2">
      <c r="A607" s="8" t="s">
        <v>31</v>
      </c>
      <c r="B607" s="9" t="s">
        <v>1382</v>
      </c>
      <c r="C607" s="10" t="s">
        <v>1323</v>
      </c>
      <c r="D607" s="9" t="s">
        <v>1743</v>
      </c>
      <c r="E607" s="12">
        <v>20881.61</v>
      </c>
      <c r="F607" s="11">
        <v>15</v>
      </c>
      <c r="G607" s="52" t="s">
        <v>31</v>
      </c>
      <c r="H607" s="52" t="s">
        <v>452</v>
      </c>
      <c r="I607" s="9" t="s">
        <v>31</v>
      </c>
      <c r="J607" s="13" t="s">
        <v>524</v>
      </c>
      <c r="K607" s="13"/>
      <c r="L607" s="14">
        <f>E607-(E607*4.5%)</f>
        <v>19941.937550000002</v>
      </c>
    </row>
    <row r="608" spans="1:12" s="14" customFormat="1" ht="12.75" x14ac:dyDescent="0.2">
      <c r="A608" s="8" t="s">
        <v>31</v>
      </c>
      <c r="B608" s="9" t="s">
        <v>1383</v>
      </c>
      <c r="C608" s="10" t="s">
        <v>1069</v>
      </c>
      <c r="D608" s="9" t="s">
        <v>64</v>
      </c>
      <c r="E608" s="12">
        <v>19936.98</v>
      </c>
      <c r="F608" s="11">
        <v>15</v>
      </c>
      <c r="G608" s="52" t="s">
        <v>31</v>
      </c>
      <c r="H608" s="52" t="s">
        <v>452</v>
      </c>
      <c r="I608" s="9" t="s">
        <v>31</v>
      </c>
      <c r="J608" s="13" t="s">
        <v>419</v>
      </c>
      <c r="K608" s="13"/>
      <c r="L608" s="14">
        <f>E608-(E608*D608)</f>
        <v>19139.500799999998</v>
      </c>
    </row>
    <row r="609" spans="1:12" s="14" customFormat="1" ht="12.75" x14ac:dyDescent="0.2">
      <c r="A609" s="8" t="s">
        <v>31</v>
      </c>
      <c r="B609" s="9" t="s">
        <v>1384</v>
      </c>
      <c r="C609" s="10" t="s">
        <v>1070</v>
      </c>
      <c r="D609" s="9" t="s">
        <v>64</v>
      </c>
      <c r="E609" s="12">
        <v>54058.79</v>
      </c>
      <c r="F609" s="11">
        <v>15</v>
      </c>
      <c r="G609" s="52" t="s">
        <v>31</v>
      </c>
      <c r="H609" s="52" t="s">
        <v>452</v>
      </c>
      <c r="I609" s="9" t="s">
        <v>31</v>
      </c>
      <c r="J609" s="13" t="s">
        <v>119</v>
      </c>
      <c r="K609" s="13"/>
      <c r="L609" s="14">
        <f>E609-(E609*D609)</f>
        <v>51896.438399999999</v>
      </c>
    </row>
    <row r="610" spans="1:12" s="14" customFormat="1" ht="12.75" x14ac:dyDescent="0.2">
      <c r="A610" s="8" t="s">
        <v>31</v>
      </c>
      <c r="B610" s="9" t="s">
        <v>1385</v>
      </c>
      <c r="C610" s="10" t="s">
        <v>1070</v>
      </c>
      <c r="D610" s="9" t="s">
        <v>64</v>
      </c>
      <c r="E610" s="12">
        <v>71036.740000000005</v>
      </c>
      <c r="F610" s="11">
        <v>15</v>
      </c>
      <c r="G610" s="52" t="s">
        <v>31</v>
      </c>
      <c r="H610" s="52" t="s">
        <v>452</v>
      </c>
      <c r="I610" s="9" t="s">
        <v>31</v>
      </c>
      <c r="J610" s="13" t="s">
        <v>1061</v>
      </c>
      <c r="K610" s="13"/>
      <c r="L610" s="14">
        <f>E610-(E610*D610)</f>
        <v>68195.270400000009</v>
      </c>
    </row>
    <row r="611" spans="1:12" s="14" customFormat="1" ht="12.75" x14ac:dyDescent="0.2">
      <c r="A611" s="8" t="s">
        <v>31</v>
      </c>
      <c r="B611" s="9" t="s">
        <v>1386</v>
      </c>
      <c r="C611" s="10" t="s">
        <v>1963</v>
      </c>
      <c r="D611" s="9" t="s">
        <v>1743</v>
      </c>
      <c r="E611" s="12">
        <v>96757.52</v>
      </c>
      <c r="F611" s="11">
        <v>15</v>
      </c>
      <c r="G611" s="52" t="s">
        <v>31</v>
      </c>
      <c r="H611" s="52" t="s">
        <v>452</v>
      </c>
      <c r="I611" s="9" t="s">
        <v>31</v>
      </c>
      <c r="J611" s="13" t="s">
        <v>181</v>
      </c>
      <c r="K611" s="13"/>
      <c r="L611" s="14">
        <f>E611-(E611*4.5%)</f>
        <v>92403.431600000011</v>
      </c>
    </row>
    <row r="612" spans="1:12" s="14" customFormat="1" ht="12.75" x14ac:dyDescent="0.2">
      <c r="A612" s="8" t="s">
        <v>31</v>
      </c>
      <c r="B612" s="9" t="s">
        <v>1387</v>
      </c>
      <c r="C612" s="10" t="s">
        <v>1071</v>
      </c>
      <c r="D612" s="9" t="s">
        <v>64</v>
      </c>
      <c r="E612" s="12">
        <v>26972.54</v>
      </c>
      <c r="F612" s="11">
        <v>15</v>
      </c>
      <c r="G612" s="52" t="s">
        <v>31</v>
      </c>
      <c r="H612" s="52" t="s">
        <v>452</v>
      </c>
      <c r="I612" s="9" t="s">
        <v>31</v>
      </c>
      <c r="J612" s="13" t="s">
        <v>139</v>
      </c>
      <c r="K612" s="13"/>
      <c r="L612" s="14">
        <f>E612-(E612*D612)</f>
        <v>25893.6384</v>
      </c>
    </row>
    <row r="613" spans="1:12" s="14" customFormat="1" ht="12.75" x14ac:dyDescent="0.2">
      <c r="A613" s="8" t="s">
        <v>31</v>
      </c>
      <c r="B613" s="9" t="s">
        <v>1388</v>
      </c>
      <c r="C613" s="10" t="s">
        <v>1071</v>
      </c>
      <c r="D613" s="9" t="s">
        <v>64</v>
      </c>
      <c r="E613" s="12">
        <v>27119.63</v>
      </c>
      <c r="F613" s="11">
        <v>15</v>
      </c>
      <c r="G613" s="52" t="s">
        <v>31</v>
      </c>
      <c r="H613" s="52" t="s">
        <v>452</v>
      </c>
      <c r="I613" s="9" t="s">
        <v>31</v>
      </c>
      <c r="J613" s="13" t="s">
        <v>139</v>
      </c>
      <c r="K613" s="13"/>
      <c r="L613" s="14">
        <f>E613-(E613*D613)</f>
        <v>26034.844800000003</v>
      </c>
    </row>
    <row r="614" spans="1:12" s="14" customFormat="1" ht="12.75" x14ac:dyDescent="0.2">
      <c r="A614" s="8" t="s">
        <v>31</v>
      </c>
      <c r="B614" s="9" t="s">
        <v>1389</v>
      </c>
      <c r="C614" s="10" t="s">
        <v>1071</v>
      </c>
      <c r="D614" s="9" t="s">
        <v>1743</v>
      </c>
      <c r="E614" s="12">
        <v>27119.63</v>
      </c>
      <c r="F614" s="11">
        <v>15</v>
      </c>
      <c r="G614" s="52" t="s">
        <v>31</v>
      </c>
      <c r="H614" s="52" t="s">
        <v>452</v>
      </c>
      <c r="I614" s="9" t="s">
        <v>31</v>
      </c>
      <c r="J614" s="13" t="s">
        <v>139</v>
      </c>
      <c r="K614" s="13"/>
      <c r="L614" s="14">
        <f>E614-(E614*4.5%)</f>
        <v>25899.246650000001</v>
      </c>
    </row>
    <row r="615" spans="1:12" s="14" customFormat="1" ht="12.75" x14ac:dyDescent="0.2">
      <c r="A615" s="8" t="s">
        <v>31</v>
      </c>
      <c r="B615" s="9" t="s">
        <v>1390</v>
      </c>
      <c r="C615" s="10" t="s">
        <v>1072</v>
      </c>
      <c r="D615" s="9" t="s">
        <v>64</v>
      </c>
      <c r="E615" s="12">
        <v>54058.79</v>
      </c>
      <c r="F615" s="11">
        <v>15</v>
      </c>
      <c r="G615" s="52" t="s">
        <v>31</v>
      </c>
      <c r="H615" s="52" t="s">
        <v>452</v>
      </c>
      <c r="I615" s="9" t="s">
        <v>31</v>
      </c>
      <c r="J615" s="13" t="s">
        <v>276</v>
      </c>
      <c r="K615" s="13"/>
      <c r="L615" s="14">
        <f>E615-(E615*D615)</f>
        <v>51896.438399999999</v>
      </c>
    </row>
    <row r="616" spans="1:12" s="14" customFormat="1" ht="12.75" x14ac:dyDescent="0.2">
      <c r="A616" s="8" t="s">
        <v>31</v>
      </c>
      <c r="B616" s="9" t="s">
        <v>1391</v>
      </c>
      <c r="C616" s="10" t="s">
        <v>1073</v>
      </c>
      <c r="D616" s="9" t="s">
        <v>64</v>
      </c>
      <c r="E616" s="15">
        <v>19896.7</v>
      </c>
      <c r="F616" s="11">
        <v>15</v>
      </c>
      <c r="G616" s="52" t="s">
        <v>31</v>
      </c>
      <c r="H616" s="52" t="s">
        <v>452</v>
      </c>
      <c r="I616" s="9" t="s">
        <v>31</v>
      </c>
      <c r="J616" s="13" t="s">
        <v>445</v>
      </c>
      <c r="K616" s="13"/>
      <c r="L616" s="14">
        <f>E616-(E616*D616)</f>
        <v>19100.832000000002</v>
      </c>
    </row>
    <row r="617" spans="1:12" s="14" customFormat="1" ht="12.75" x14ac:dyDescent="0.2">
      <c r="A617" s="8" t="s">
        <v>31</v>
      </c>
      <c r="B617" s="9" t="s">
        <v>1392</v>
      </c>
      <c r="C617" s="10" t="s">
        <v>1073</v>
      </c>
      <c r="D617" s="9" t="s">
        <v>64</v>
      </c>
      <c r="E617" s="15">
        <v>19896.7</v>
      </c>
      <c r="F617" s="11">
        <v>15</v>
      </c>
      <c r="G617" s="52" t="s">
        <v>31</v>
      </c>
      <c r="H617" s="52" t="s">
        <v>452</v>
      </c>
      <c r="I617" s="9" t="s">
        <v>31</v>
      </c>
      <c r="J617" s="13" t="s">
        <v>445</v>
      </c>
      <c r="K617" s="13"/>
      <c r="L617" s="14">
        <f>E617-(E617*D617)</f>
        <v>19100.832000000002</v>
      </c>
    </row>
    <row r="618" spans="1:12" s="14" customFormat="1" ht="12.75" x14ac:dyDescent="0.2">
      <c r="A618" s="8" t="s">
        <v>31</v>
      </c>
      <c r="B618" s="9" t="s">
        <v>1393</v>
      </c>
      <c r="C618" s="10" t="s">
        <v>1859</v>
      </c>
      <c r="D618" s="9" t="s">
        <v>64</v>
      </c>
      <c r="E618" s="12">
        <v>71472.960000000006</v>
      </c>
      <c r="F618" s="11">
        <v>0</v>
      </c>
      <c r="G618" s="52" t="s">
        <v>31</v>
      </c>
      <c r="H618" s="52" t="s">
        <v>1860</v>
      </c>
      <c r="I618" s="9" t="s">
        <v>31</v>
      </c>
      <c r="J618" s="13" t="s">
        <v>84</v>
      </c>
      <c r="K618" s="13"/>
      <c r="L618" s="14">
        <f>E618-(E618*D618)</f>
        <v>68614.041600000011</v>
      </c>
    </row>
    <row r="619" spans="1:12" s="14" customFormat="1" ht="12.75" x14ac:dyDescent="0.2">
      <c r="A619" s="8" t="s">
        <v>31</v>
      </c>
      <c r="B619" s="9" t="s">
        <v>1394</v>
      </c>
      <c r="C619" s="10" t="s">
        <v>1074</v>
      </c>
      <c r="D619" s="9" t="s">
        <v>64</v>
      </c>
      <c r="E619" s="15">
        <v>16596.8</v>
      </c>
      <c r="F619" s="11">
        <v>10</v>
      </c>
      <c r="G619" s="52" t="s">
        <v>1465</v>
      </c>
      <c r="H619" s="52" t="s">
        <v>576</v>
      </c>
      <c r="I619" s="9" t="s">
        <v>31</v>
      </c>
      <c r="J619" s="13" t="s">
        <v>219</v>
      </c>
      <c r="K619" s="13"/>
      <c r="L619" s="14">
        <f>E619-(E619*D619)</f>
        <v>15932.928</v>
      </c>
    </row>
    <row r="620" spans="1:12" s="14" customFormat="1" ht="12.75" x14ac:dyDescent="0.2">
      <c r="A620" s="8" t="s">
        <v>31</v>
      </c>
      <c r="B620" s="9" t="s">
        <v>1395</v>
      </c>
      <c r="C620" s="10" t="s">
        <v>1075</v>
      </c>
      <c r="D620" s="9" t="s">
        <v>64</v>
      </c>
      <c r="E620" s="15">
        <v>8905.6</v>
      </c>
      <c r="F620" s="11">
        <v>10</v>
      </c>
      <c r="G620" s="52" t="s">
        <v>1465</v>
      </c>
      <c r="H620" s="52" t="s">
        <v>576</v>
      </c>
      <c r="I620" s="9" t="s">
        <v>31</v>
      </c>
      <c r="J620" s="13" t="s">
        <v>181</v>
      </c>
      <c r="K620" s="13"/>
      <c r="L620" s="14">
        <f>E620-(E620*D620)</f>
        <v>8549.3760000000002</v>
      </c>
    </row>
    <row r="621" spans="1:12" s="14" customFormat="1" ht="22.5" x14ac:dyDescent="0.2">
      <c r="A621" s="8" t="s">
        <v>31</v>
      </c>
      <c r="B621" s="9" t="s">
        <v>1396</v>
      </c>
      <c r="C621" s="10" t="s">
        <v>1076</v>
      </c>
      <c r="D621" s="9" t="s">
        <v>64</v>
      </c>
      <c r="E621" s="15">
        <v>8905.6</v>
      </c>
      <c r="F621" s="11">
        <v>10</v>
      </c>
      <c r="G621" s="52" t="s">
        <v>1465</v>
      </c>
      <c r="H621" s="52" t="s">
        <v>576</v>
      </c>
      <c r="I621" s="9" t="s">
        <v>31</v>
      </c>
      <c r="J621" s="13" t="s">
        <v>154</v>
      </c>
      <c r="K621" s="13"/>
      <c r="L621" s="14">
        <f>E621-(E621*D621)</f>
        <v>8549.3760000000002</v>
      </c>
    </row>
    <row r="622" spans="1:12" s="14" customFormat="1" ht="22.5" x14ac:dyDescent="0.2">
      <c r="A622" s="8" t="s">
        <v>31</v>
      </c>
      <c r="B622" s="9" t="s">
        <v>1397</v>
      </c>
      <c r="C622" s="10" t="s">
        <v>1077</v>
      </c>
      <c r="D622" s="9" t="s">
        <v>64</v>
      </c>
      <c r="E622" s="15">
        <v>8905.6</v>
      </c>
      <c r="F622" s="11">
        <v>10</v>
      </c>
      <c r="G622" s="52" t="s">
        <v>1465</v>
      </c>
      <c r="H622" s="52" t="s">
        <v>576</v>
      </c>
      <c r="I622" s="9" t="s">
        <v>31</v>
      </c>
      <c r="J622" s="13" t="s">
        <v>154</v>
      </c>
      <c r="K622" s="13"/>
      <c r="L622" s="14">
        <f>E622-(E622*D622)</f>
        <v>8549.3760000000002</v>
      </c>
    </row>
    <row r="623" spans="1:12" s="14" customFormat="1" ht="12.75" x14ac:dyDescent="0.2">
      <c r="A623" s="8" t="s">
        <v>31</v>
      </c>
      <c r="B623" s="9" t="s">
        <v>1398</v>
      </c>
      <c r="C623" s="10" t="s">
        <v>1078</v>
      </c>
      <c r="D623" s="9" t="s">
        <v>64</v>
      </c>
      <c r="E623" s="11">
        <v>5819</v>
      </c>
      <c r="F623" s="11">
        <v>10</v>
      </c>
      <c r="G623" s="52" t="s">
        <v>1465</v>
      </c>
      <c r="H623" s="52" t="s">
        <v>576</v>
      </c>
      <c r="I623" s="9" t="s">
        <v>31</v>
      </c>
      <c r="J623" s="13" t="s">
        <v>154</v>
      </c>
      <c r="K623" s="13"/>
      <c r="L623" s="14">
        <f>E623-(E623*D623)</f>
        <v>5586.24</v>
      </c>
    </row>
    <row r="624" spans="1:12" s="14" customFormat="1" ht="12.75" x14ac:dyDescent="0.2">
      <c r="A624" s="8" t="s">
        <v>31</v>
      </c>
      <c r="B624" s="9" t="s">
        <v>1399</v>
      </c>
      <c r="C624" s="10" t="s">
        <v>1079</v>
      </c>
      <c r="D624" s="9" t="s">
        <v>64</v>
      </c>
      <c r="E624" s="15">
        <v>5667.2</v>
      </c>
      <c r="F624" s="11">
        <v>10</v>
      </c>
      <c r="G624" s="52" t="s">
        <v>1465</v>
      </c>
      <c r="H624" s="52" t="s">
        <v>576</v>
      </c>
      <c r="I624" s="9" t="s">
        <v>31</v>
      </c>
      <c r="J624" s="13" t="s">
        <v>154</v>
      </c>
      <c r="K624" s="13"/>
      <c r="L624" s="14">
        <f>E624-(E624*D624)</f>
        <v>5440.5119999999997</v>
      </c>
    </row>
    <row r="625" spans="1:12" s="14" customFormat="1" ht="12.75" x14ac:dyDescent="0.2">
      <c r="A625" s="8" t="s">
        <v>31</v>
      </c>
      <c r="B625" s="9" t="s">
        <v>1400</v>
      </c>
      <c r="C625" s="10" t="s">
        <v>1080</v>
      </c>
      <c r="D625" s="9" t="s">
        <v>64</v>
      </c>
      <c r="E625" s="15">
        <v>5667.2</v>
      </c>
      <c r="F625" s="11">
        <v>10</v>
      </c>
      <c r="G625" s="52" t="s">
        <v>1465</v>
      </c>
      <c r="H625" s="52" t="s">
        <v>576</v>
      </c>
      <c r="I625" s="9" t="s">
        <v>31</v>
      </c>
      <c r="J625" s="13" t="s">
        <v>154</v>
      </c>
      <c r="K625" s="13"/>
      <c r="L625" s="14">
        <f>E625-(E625*D625)</f>
        <v>5440.5119999999997</v>
      </c>
    </row>
    <row r="626" spans="1:12" s="14" customFormat="1" ht="22.5" x14ac:dyDescent="0.2">
      <c r="A626" s="8" t="s">
        <v>31</v>
      </c>
      <c r="B626" s="9" t="s">
        <v>1401</v>
      </c>
      <c r="C626" s="10" t="s">
        <v>1081</v>
      </c>
      <c r="D626" s="9" t="s">
        <v>64</v>
      </c>
      <c r="E626" s="15">
        <v>5237.1000000000004</v>
      </c>
      <c r="F626" s="11">
        <v>10</v>
      </c>
      <c r="G626" s="52" t="s">
        <v>1465</v>
      </c>
      <c r="H626" s="52" t="s">
        <v>576</v>
      </c>
      <c r="I626" s="9" t="s">
        <v>31</v>
      </c>
      <c r="J626" s="13" t="s">
        <v>154</v>
      </c>
      <c r="K626" s="13"/>
      <c r="L626" s="14">
        <f>E626-(E626*D626)</f>
        <v>5027.616</v>
      </c>
    </row>
    <row r="627" spans="1:12" s="14" customFormat="1" ht="12.75" x14ac:dyDescent="0.2">
      <c r="A627" s="8" t="s">
        <v>31</v>
      </c>
      <c r="B627" s="9" t="s">
        <v>1402</v>
      </c>
      <c r="C627" s="10" t="s">
        <v>1082</v>
      </c>
      <c r="D627" s="9" t="s">
        <v>64</v>
      </c>
      <c r="E627" s="11">
        <v>4554</v>
      </c>
      <c r="F627" s="11">
        <v>10</v>
      </c>
      <c r="G627" s="52" t="s">
        <v>1465</v>
      </c>
      <c r="H627" s="52" t="s">
        <v>576</v>
      </c>
      <c r="I627" s="9" t="s">
        <v>31</v>
      </c>
      <c r="J627" s="13" t="s">
        <v>154</v>
      </c>
      <c r="K627" s="13"/>
      <c r="L627" s="14">
        <f>E627-(E627*D627)</f>
        <v>4371.84</v>
      </c>
    </row>
    <row r="628" spans="1:12" s="14" customFormat="1" ht="12.75" x14ac:dyDescent="0.2">
      <c r="A628" s="8" t="s">
        <v>31</v>
      </c>
      <c r="B628" s="9" t="s">
        <v>1403</v>
      </c>
      <c r="C628" s="10" t="s">
        <v>1083</v>
      </c>
      <c r="D628" s="9" t="s">
        <v>64</v>
      </c>
      <c r="E628" s="15">
        <v>5945.5</v>
      </c>
      <c r="F628" s="11">
        <v>10</v>
      </c>
      <c r="G628" s="52" t="s">
        <v>1465</v>
      </c>
      <c r="H628" s="52" t="s">
        <v>576</v>
      </c>
      <c r="I628" s="9" t="s">
        <v>31</v>
      </c>
      <c r="J628" s="13" t="s">
        <v>154</v>
      </c>
      <c r="K628" s="13"/>
      <c r="L628" s="14">
        <f>E628-(E628*D628)</f>
        <v>5707.68</v>
      </c>
    </row>
    <row r="629" spans="1:12" s="14" customFormat="1" ht="12.75" x14ac:dyDescent="0.2">
      <c r="A629" s="8" t="s">
        <v>31</v>
      </c>
      <c r="B629" s="9" t="s">
        <v>1404</v>
      </c>
      <c r="C629" s="10" t="s">
        <v>1084</v>
      </c>
      <c r="D629" s="9" t="s">
        <v>64</v>
      </c>
      <c r="E629" s="15">
        <v>5945.5</v>
      </c>
      <c r="F629" s="11">
        <v>10</v>
      </c>
      <c r="G629" s="52" t="s">
        <v>1465</v>
      </c>
      <c r="H629" s="52" t="s">
        <v>576</v>
      </c>
      <c r="I629" s="9" t="s">
        <v>31</v>
      </c>
      <c r="J629" s="13" t="s">
        <v>154</v>
      </c>
      <c r="K629" s="13"/>
      <c r="L629" s="14">
        <f>E629-(E629*D629)</f>
        <v>5707.68</v>
      </c>
    </row>
    <row r="630" spans="1:12" s="14" customFormat="1" ht="12.75" x14ac:dyDescent="0.2">
      <c r="A630" s="8" t="s">
        <v>31</v>
      </c>
      <c r="B630" s="9" t="s">
        <v>1405</v>
      </c>
      <c r="C630" s="10" t="s">
        <v>1085</v>
      </c>
      <c r="D630" s="9" t="s">
        <v>64</v>
      </c>
      <c r="E630" s="15">
        <v>5945.5</v>
      </c>
      <c r="F630" s="11">
        <v>10</v>
      </c>
      <c r="G630" s="52" t="s">
        <v>1465</v>
      </c>
      <c r="H630" s="52" t="s">
        <v>576</v>
      </c>
      <c r="I630" s="9" t="s">
        <v>31</v>
      </c>
      <c r="J630" s="13" t="s">
        <v>154</v>
      </c>
      <c r="K630" s="13"/>
      <c r="L630" s="14">
        <f>E630-(E630*D630)</f>
        <v>5707.68</v>
      </c>
    </row>
    <row r="631" spans="1:12" s="14" customFormat="1" ht="12.75" x14ac:dyDescent="0.2">
      <c r="A631" s="8" t="s">
        <v>31</v>
      </c>
      <c r="B631" s="9" t="s">
        <v>1406</v>
      </c>
      <c r="C631" s="10" t="s">
        <v>1086</v>
      </c>
      <c r="D631" s="9" t="s">
        <v>64</v>
      </c>
      <c r="E631" s="15">
        <v>3972.1</v>
      </c>
      <c r="F631" s="11">
        <v>10</v>
      </c>
      <c r="G631" s="52" t="s">
        <v>1465</v>
      </c>
      <c r="H631" s="52" t="s">
        <v>576</v>
      </c>
      <c r="I631" s="9" t="s">
        <v>31</v>
      </c>
      <c r="J631" s="13" t="s">
        <v>154</v>
      </c>
      <c r="K631" s="13"/>
      <c r="L631" s="14">
        <f>E631-(E631*D631)</f>
        <v>3813.2159999999999</v>
      </c>
    </row>
    <row r="632" spans="1:12" s="14" customFormat="1" ht="12.75" x14ac:dyDescent="0.2">
      <c r="A632" s="8" t="s">
        <v>31</v>
      </c>
      <c r="B632" s="9" t="s">
        <v>1407</v>
      </c>
      <c r="C632" s="10" t="s">
        <v>1087</v>
      </c>
      <c r="D632" s="9" t="s">
        <v>64</v>
      </c>
      <c r="E632" s="15">
        <v>4250.3999999999996</v>
      </c>
      <c r="F632" s="11">
        <v>10</v>
      </c>
      <c r="G632" s="52" t="s">
        <v>1465</v>
      </c>
      <c r="H632" s="52" t="s">
        <v>576</v>
      </c>
      <c r="I632" s="9" t="s">
        <v>31</v>
      </c>
      <c r="J632" s="13" t="s">
        <v>154</v>
      </c>
      <c r="K632" s="13"/>
      <c r="L632" s="14">
        <f>E632-(E632*D632)</f>
        <v>4080.3839999999996</v>
      </c>
    </row>
    <row r="633" spans="1:12" s="14" customFormat="1" ht="12.75" x14ac:dyDescent="0.2">
      <c r="A633" s="8" t="s">
        <v>31</v>
      </c>
      <c r="B633" s="9" t="s">
        <v>1408</v>
      </c>
      <c r="C633" s="10" t="s">
        <v>1088</v>
      </c>
      <c r="D633" s="9" t="s">
        <v>64</v>
      </c>
      <c r="E633" s="15">
        <v>5388.9</v>
      </c>
      <c r="F633" s="11">
        <v>10</v>
      </c>
      <c r="G633" s="52" t="s">
        <v>1465</v>
      </c>
      <c r="H633" s="52" t="s">
        <v>576</v>
      </c>
      <c r="I633" s="9" t="s">
        <v>31</v>
      </c>
      <c r="J633" s="13" t="s">
        <v>154</v>
      </c>
      <c r="K633" s="13"/>
      <c r="L633" s="14">
        <f>E633-(E633*D633)</f>
        <v>5173.3440000000001</v>
      </c>
    </row>
    <row r="634" spans="1:12" s="14" customFormat="1" ht="12.75" x14ac:dyDescent="0.2">
      <c r="A634" s="8" t="s">
        <v>31</v>
      </c>
      <c r="B634" s="9" t="s">
        <v>1409</v>
      </c>
      <c r="C634" s="10" t="s">
        <v>1089</v>
      </c>
      <c r="D634" s="9" t="s">
        <v>64</v>
      </c>
      <c r="E634" s="15">
        <v>5945.5</v>
      </c>
      <c r="F634" s="11">
        <v>10</v>
      </c>
      <c r="G634" s="52" t="s">
        <v>1465</v>
      </c>
      <c r="H634" s="52" t="s">
        <v>576</v>
      </c>
      <c r="I634" s="9" t="s">
        <v>31</v>
      </c>
      <c r="J634" s="13" t="s">
        <v>154</v>
      </c>
      <c r="K634" s="13"/>
      <c r="L634" s="14">
        <f>E634-(E634*D634)</f>
        <v>5707.68</v>
      </c>
    </row>
    <row r="635" spans="1:12" s="14" customFormat="1" ht="12.75" x14ac:dyDescent="0.2">
      <c r="A635" s="8" t="s">
        <v>31</v>
      </c>
      <c r="B635" s="9" t="s">
        <v>1410</v>
      </c>
      <c r="C635" s="10" t="s">
        <v>1090</v>
      </c>
      <c r="D635" s="9" t="s">
        <v>64</v>
      </c>
      <c r="E635" s="15">
        <v>6704.5</v>
      </c>
      <c r="F635" s="11">
        <v>10</v>
      </c>
      <c r="G635" s="52" t="s">
        <v>1465</v>
      </c>
      <c r="H635" s="52" t="s">
        <v>576</v>
      </c>
      <c r="I635" s="9" t="s">
        <v>31</v>
      </c>
      <c r="J635" s="13" t="s">
        <v>154</v>
      </c>
      <c r="K635" s="13"/>
      <c r="L635" s="14">
        <f>E635-(E635*D635)</f>
        <v>6436.32</v>
      </c>
    </row>
    <row r="636" spans="1:12" s="14" customFormat="1" ht="12.75" x14ac:dyDescent="0.2">
      <c r="A636" s="8" t="s">
        <v>31</v>
      </c>
      <c r="B636" s="9" t="s">
        <v>1411</v>
      </c>
      <c r="C636" s="10" t="s">
        <v>1091</v>
      </c>
      <c r="D636" s="9" t="s">
        <v>64</v>
      </c>
      <c r="E636" s="15">
        <v>6704.5</v>
      </c>
      <c r="F636" s="11">
        <v>10</v>
      </c>
      <c r="G636" s="52" t="s">
        <v>1465</v>
      </c>
      <c r="H636" s="52" t="s">
        <v>576</v>
      </c>
      <c r="I636" s="9" t="s">
        <v>31</v>
      </c>
      <c r="J636" s="13" t="s">
        <v>154</v>
      </c>
      <c r="K636" s="13"/>
      <c r="L636" s="14">
        <f>E636-(E636*D636)</f>
        <v>6436.32</v>
      </c>
    </row>
    <row r="637" spans="1:12" s="14" customFormat="1" ht="12.75" x14ac:dyDescent="0.2">
      <c r="A637" s="8" t="s">
        <v>31</v>
      </c>
      <c r="B637" s="9" t="s">
        <v>1412</v>
      </c>
      <c r="C637" s="10" t="s">
        <v>1092</v>
      </c>
      <c r="D637" s="9" t="s">
        <v>64</v>
      </c>
      <c r="E637" s="15">
        <v>6704.5</v>
      </c>
      <c r="F637" s="11">
        <v>10</v>
      </c>
      <c r="G637" s="52" t="s">
        <v>1465</v>
      </c>
      <c r="H637" s="52" t="s">
        <v>576</v>
      </c>
      <c r="I637" s="9" t="s">
        <v>31</v>
      </c>
      <c r="J637" s="13" t="s">
        <v>154</v>
      </c>
      <c r="K637" s="13"/>
      <c r="L637" s="14">
        <f>E637-(E637*D637)</f>
        <v>6436.32</v>
      </c>
    </row>
    <row r="638" spans="1:12" s="14" customFormat="1" ht="12.75" x14ac:dyDescent="0.2">
      <c r="A638" s="8" t="s">
        <v>31</v>
      </c>
      <c r="B638" s="9" t="s">
        <v>1413</v>
      </c>
      <c r="C638" s="10" t="s">
        <v>1093</v>
      </c>
      <c r="D638" s="9" t="s">
        <v>64</v>
      </c>
      <c r="E638" s="15">
        <v>8171.9</v>
      </c>
      <c r="F638" s="11">
        <v>10</v>
      </c>
      <c r="G638" s="52" t="s">
        <v>1465</v>
      </c>
      <c r="H638" s="52" t="s">
        <v>576</v>
      </c>
      <c r="I638" s="9" t="s">
        <v>31</v>
      </c>
      <c r="J638" s="13" t="s">
        <v>154</v>
      </c>
      <c r="K638" s="13"/>
      <c r="L638" s="14">
        <f>E638-(E638*D638)</f>
        <v>7845.0239999999994</v>
      </c>
    </row>
    <row r="639" spans="1:12" s="14" customFormat="1" ht="12.75" x14ac:dyDescent="0.2">
      <c r="A639" s="8" t="s">
        <v>31</v>
      </c>
      <c r="B639" s="9" t="s">
        <v>1414</v>
      </c>
      <c r="C639" s="10" t="s">
        <v>1094</v>
      </c>
      <c r="D639" s="9" t="s">
        <v>64</v>
      </c>
      <c r="E639" s="15">
        <v>7210.5</v>
      </c>
      <c r="F639" s="11">
        <v>10</v>
      </c>
      <c r="G639" s="52" t="s">
        <v>1465</v>
      </c>
      <c r="H639" s="52" t="s">
        <v>576</v>
      </c>
      <c r="I639" s="9" t="s">
        <v>31</v>
      </c>
      <c r="J639" s="13" t="s">
        <v>154</v>
      </c>
      <c r="K639" s="13"/>
      <c r="L639" s="14">
        <f>E639-(E639*D639)</f>
        <v>6922.08</v>
      </c>
    </row>
    <row r="640" spans="1:12" s="14" customFormat="1" ht="12.75" x14ac:dyDescent="0.2">
      <c r="A640" s="8" t="s">
        <v>31</v>
      </c>
      <c r="B640" s="9" t="s">
        <v>1415</v>
      </c>
      <c r="C640" s="10" t="s">
        <v>1095</v>
      </c>
      <c r="D640" s="9" t="s">
        <v>64</v>
      </c>
      <c r="E640" s="15">
        <v>14851.1</v>
      </c>
      <c r="F640" s="11">
        <v>10</v>
      </c>
      <c r="G640" s="52" t="s">
        <v>1465</v>
      </c>
      <c r="H640" s="52" t="s">
        <v>576</v>
      </c>
      <c r="I640" s="9" t="s">
        <v>31</v>
      </c>
      <c r="J640" s="13" t="s">
        <v>154</v>
      </c>
      <c r="K640" s="13"/>
      <c r="L640" s="14">
        <f>E640-(E640*D640)</f>
        <v>14257.056</v>
      </c>
    </row>
    <row r="641" spans="1:12" s="14" customFormat="1" ht="12.75" x14ac:dyDescent="0.2">
      <c r="A641" s="8" t="s">
        <v>31</v>
      </c>
      <c r="B641" s="9" t="s">
        <v>1416</v>
      </c>
      <c r="C641" s="10" t="s">
        <v>1096</v>
      </c>
      <c r="D641" s="9" t="s">
        <v>64</v>
      </c>
      <c r="E641" s="15">
        <v>8171.9</v>
      </c>
      <c r="F641" s="11">
        <v>10</v>
      </c>
      <c r="G641" s="52" t="s">
        <v>1465</v>
      </c>
      <c r="H641" s="52" t="s">
        <v>576</v>
      </c>
      <c r="I641" s="9" t="s">
        <v>31</v>
      </c>
      <c r="J641" s="13" t="s">
        <v>154</v>
      </c>
      <c r="K641" s="13"/>
      <c r="L641" s="14">
        <f>E641-(E641*D641)</f>
        <v>7845.0239999999994</v>
      </c>
    </row>
    <row r="642" spans="1:12" s="14" customFormat="1" ht="12.75" x14ac:dyDescent="0.2">
      <c r="A642" s="8" t="s">
        <v>31</v>
      </c>
      <c r="B642" s="9" t="s">
        <v>1417</v>
      </c>
      <c r="C642" s="10" t="s">
        <v>1097</v>
      </c>
      <c r="D642" s="9" t="s">
        <v>64</v>
      </c>
      <c r="E642" s="15">
        <v>14851.1</v>
      </c>
      <c r="F642" s="11">
        <v>10</v>
      </c>
      <c r="G642" s="52" t="s">
        <v>1465</v>
      </c>
      <c r="H642" s="52" t="s">
        <v>576</v>
      </c>
      <c r="I642" s="9" t="s">
        <v>31</v>
      </c>
      <c r="J642" s="13" t="s">
        <v>154</v>
      </c>
      <c r="K642" s="13"/>
      <c r="L642" s="14">
        <f>E642-(E642*D642)</f>
        <v>14257.056</v>
      </c>
    </row>
    <row r="643" spans="1:12" s="14" customFormat="1" ht="22.5" x14ac:dyDescent="0.2">
      <c r="A643" s="8" t="s">
        <v>31</v>
      </c>
      <c r="B643" s="9" t="s">
        <v>1418</v>
      </c>
      <c r="C643" s="10" t="s">
        <v>1098</v>
      </c>
      <c r="D643" s="9" t="s">
        <v>64</v>
      </c>
      <c r="E643" s="15">
        <v>7969.5</v>
      </c>
      <c r="F643" s="11">
        <v>10</v>
      </c>
      <c r="G643" s="52" t="s">
        <v>1465</v>
      </c>
      <c r="H643" s="52" t="s">
        <v>576</v>
      </c>
      <c r="I643" s="9" t="s">
        <v>31</v>
      </c>
      <c r="J643" s="13" t="s">
        <v>154</v>
      </c>
      <c r="K643" s="13"/>
      <c r="L643" s="14">
        <f>E643-(E643*D643)</f>
        <v>7650.72</v>
      </c>
    </row>
    <row r="644" spans="1:12" s="14" customFormat="1" ht="12.75" x14ac:dyDescent="0.2">
      <c r="A644" s="8" t="s">
        <v>31</v>
      </c>
      <c r="B644" s="9" t="s">
        <v>1419</v>
      </c>
      <c r="C644" s="10" t="s">
        <v>1099</v>
      </c>
      <c r="D644" s="9" t="s">
        <v>64</v>
      </c>
      <c r="E644" s="15">
        <v>6274.4</v>
      </c>
      <c r="F644" s="11">
        <v>10</v>
      </c>
      <c r="G644" s="52" t="s">
        <v>1465</v>
      </c>
      <c r="H644" s="52" t="s">
        <v>576</v>
      </c>
      <c r="I644" s="9" t="s">
        <v>31</v>
      </c>
      <c r="J644" s="13" t="s">
        <v>154</v>
      </c>
      <c r="K644" s="13"/>
      <c r="L644" s="14">
        <f>E644-(E644*D644)</f>
        <v>6023.424</v>
      </c>
    </row>
    <row r="645" spans="1:12" s="14" customFormat="1" ht="12.75" x14ac:dyDescent="0.2">
      <c r="A645" s="8" t="s">
        <v>31</v>
      </c>
      <c r="B645" s="9" t="s">
        <v>1420</v>
      </c>
      <c r="C645" s="10" t="s">
        <v>1100</v>
      </c>
      <c r="D645" s="9" t="s">
        <v>64</v>
      </c>
      <c r="E645" s="15">
        <v>10777.8</v>
      </c>
      <c r="F645" s="11">
        <v>10</v>
      </c>
      <c r="G645" s="52" t="s">
        <v>1465</v>
      </c>
      <c r="H645" s="52" t="s">
        <v>576</v>
      </c>
      <c r="I645" s="9" t="s">
        <v>31</v>
      </c>
      <c r="J645" s="13" t="s">
        <v>116</v>
      </c>
      <c r="K645" s="13"/>
      <c r="L645" s="14">
        <f>E645-(E645*D645)</f>
        <v>10346.688</v>
      </c>
    </row>
    <row r="646" spans="1:12" s="14" customFormat="1" ht="12.75" x14ac:dyDescent="0.2">
      <c r="A646" s="8" t="s">
        <v>31</v>
      </c>
      <c r="B646" s="9" t="s">
        <v>1421</v>
      </c>
      <c r="C646" s="10" t="s">
        <v>1101</v>
      </c>
      <c r="D646" s="9" t="s">
        <v>64</v>
      </c>
      <c r="E646" s="15">
        <v>5667.2</v>
      </c>
      <c r="F646" s="11">
        <v>10</v>
      </c>
      <c r="G646" s="52" t="s">
        <v>1465</v>
      </c>
      <c r="H646" s="52" t="s">
        <v>576</v>
      </c>
      <c r="I646" s="9" t="s">
        <v>31</v>
      </c>
      <c r="J646" s="13" t="s">
        <v>154</v>
      </c>
      <c r="K646" s="13"/>
      <c r="L646" s="14">
        <f>E646-(E646*D646)</f>
        <v>5440.5119999999997</v>
      </c>
    </row>
    <row r="647" spans="1:12" s="14" customFormat="1" ht="12.75" x14ac:dyDescent="0.2">
      <c r="A647" s="8" t="s">
        <v>31</v>
      </c>
      <c r="B647" s="9" t="s">
        <v>1422</v>
      </c>
      <c r="C647" s="10" t="s">
        <v>1102</v>
      </c>
      <c r="D647" s="9" t="s">
        <v>64</v>
      </c>
      <c r="E647" s="15">
        <v>10777.8</v>
      </c>
      <c r="F647" s="11">
        <v>10</v>
      </c>
      <c r="G647" s="52" t="s">
        <v>1465</v>
      </c>
      <c r="H647" s="52" t="s">
        <v>576</v>
      </c>
      <c r="I647" s="9" t="s">
        <v>31</v>
      </c>
      <c r="J647" s="13" t="s">
        <v>116</v>
      </c>
      <c r="K647" s="13"/>
      <c r="L647" s="14">
        <f>E647-(E647*D647)</f>
        <v>10346.688</v>
      </c>
    </row>
    <row r="648" spans="1:12" s="14" customFormat="1" ht="12.75" x14ac:dyDescent="0.2">
      <c r="A648" s="8" t="s">
        <v>31</v>
      </c>
      <c r="B648" s="9" t="s">
        <v>1423</v>
      </c>
      <c r="C648" s="10" t="s">
        <v>1103</v>
      </c>
      <c r="D648" s="9" t="s">
        <v>64</v>
      </c>
      <c r="E648" s="15">
        <v>5667.2</v>
      </c>
      <c r="F648" s="11">
        <v>10</v>
      </c>
      <c r="G648" s="52" t="s">
        <v>1465</v>
      </c>
      <c r="H648" s="52" t="s">
        <v>576</v>
      </c>
      <c r="I648" s="9" t="s">
        <v>31</v>
      </c>
      <c r="J648" s="13" t="s">
        <v>154</v>
      </c>
      <c r="K648" s="13"/>
      <c r="L648" s="14">
        <f>E648-(E648*D648)</f>
        <v>5440.5119999999997</v>
      </c>
    </row>
    <row r="649" spans="1:12" s="14" customFormat="1" ht="12.75" x14ac:dyDescent="0.2">
      <c r="A649" s="8" t="s">
        <v>31</v>
      </c>
      <c r="B649" s="9" t="s">
        <v>1424</v>
      </c>
      <c r="C649" s="10" t="s">
        <v>1104</v>
      </c>
      <c r="D649" s="9" t="s">
        <v>64</v>
      </c>
      <c r="E649" s="15">
        <v>10777.8</v>
      </c>
      <c r="F649" s="11">
        <v>10</v>
      </c>
      <c r="G649" s="52" t="s">
        <v>1465</v>
      </c>
      <c r="H649" s="52" t="s">
        <v>576</v>
      </c>
      <c r="I649" s="9" t="s">
        <v>31</v>
      </c>
      <c r="J649" s="13" t="s">
        <v>188</v>
      </c>
      <c r="K649" s="13"/>
      <c r="L649" s="14">
        <f>E649-(E649*D649)</f>
        <v>10346.688</v>
      </c>
    </row>
    <row r="650" spans="1:12" s="14" customFormat="1" ht="12.75" x14ac:dyDescent="0.2">
      <c r="A650" s="8" t="s">
        <v>31</v>
      </c>
      <c r="B650" s="9" t="s">
        <v>1425</v>
      </c>
      <c r="C650" s="10" t="s">
        <v>1105</v>
      </c>
      <c r="D650" s="9" t="s">
        <v>64</v>
      </c>
      <c r="E650" s="15">
        <v>5515.4</v>
      </c>
      <c r="F650" s="11">
        <v>10</v>
      </c>
      <c r="G650" s="52" t="s">
        <v>1465</v>
      </c>
      <c r="H650" s="52" t="s">
        <v>576</v>
      </c>
      <c r="I650" s="9" t="s">
        <v>31</v>
      </c>
      <c r="J650" s="13" t="s">
        <v>154</v>
      </c>
      <c r="K650" s="13"/>
      <c r="L650" s="14">
        <f>E650-(E650*D650)</f>
        <v>5294.7839999999997</v>
      </c>
    </row>
    <row r="651" spans="1:12" s="14" customFormat="1" ht="12.75" x14ac:dyDescent="0.2">
      <c r="A651" s="8" t="s">
        <v>31</v>
      </c>
      <c r="B651" s="9" t="s">
        <v>1426</v>
      </c>
      <c r="C651" s="10" t="s">
        <v>1106</v>
      </c>
      <c r="D651" s="9" t="s">
        <v>64</v>
      </c>
      <c r="E651" s="15">
        <v>6274.4</v>
      </c>
      <c r="F651" s="11">
        <v>10</v>
      </c>
      <c r="G651" s="52" t="s">
        <v>1465</v>
      </c>
      <c r="H651" s="52" t="s">
        <v>576</v>
      </c>
      <c r="I651" s="9" t="s">
        <v>31</v>
      </c>
      <c r="J651" s="13" t="s">
        <v>154</v>
      </c>
      <c r="K651" s="13"/>
      <c r="L651" s="14">
        <f>E651-(E651*D651)</f>
        <v>6023.424</v>
      </c>
    </row>
    <row r="652" spans="1:12" s="14" customFormat="1" ht="22.5" x14ac:dyDescent="0.2">
      <c r="A652" s="8" t="s">
        <v>31</v>
      </c>
      <c r="B652" s="9" t="s">
        <v>1427</v>
      </c>
      <c r="C652" s="10" t="s">
        <v>1107</v>
      </c>
      <c r="D652" s="9" t="s">
        <v>64</v>
      </c>
      <c r="E652" s="15">
        <v>5186.5</v>
      </c>
      <c r="F652" s="11">
        <v>10</v>
      </c>
      <c r="G652" s="52" t="s">
        <v>1465</v>
      </c>
      <c r="H652" s="52" t="s">
        <v>576</v>
      </c>
      <c r="I652" s="9" t="s">
        <v>31</v>
      </c>
      <c r="J652" s="13" t="s">
        <v>93</v>
      </c>
      <c r="K652" s="13"/>
      <c r="L652" s="14">
        <f>E652-(E652*D652)</f>
        <v>4979.04</v>
      </c>
    </row>
    <row r="653" spans="1:12" s="14" customFormat="1" ht="22.5" x14ac:dyDescent="0.2">
      <c r="A653" s="8" t="s">
        <v>31</v>
      </c>
      <c r="B653" s="9" t="s">
        <v>1428</v>
      </c>
      <c r="C653" s="10" t="s">
        <v>1108</v>
      </c>
      <c r="D653" s="9" t="s">
        <v>64</v>
      </c>
      <c r="E653" s="15">
        <v>5186.5</v>
      </c>
      <c r="F653" s="11">
        <v>10</v>
      </c>
      <c r="G653" s="52" t="s">
        <v>1465</v>
      </c>
      <c r="H653" s="52" t="s">
        <v>576</v>
      </c>
      <c r="I653" s="9" t="s">
        <v>31</v>
      </c>
      <c r="J653" s="13" t="s">
        <v>93</v>
      </c>
      <c r="K653" s="13"/>
      <c r="L653" s="14">
        <f>E653-(E653*D653)</f>
        <v>4979.04</v>
      </c>
    </row>
    <row r="654" spans="1:12" s="14" customFormat="1" ht="22.5" x14ac:dyDescent="0.2">
      <c r="A654" s="8" t="s">
        <v>31</v>
      </c>
      <c r="B654" s="9" t="s">
        <v>1429</v>
      </c>
      <c r="C654" s="10" t="s">
        <v>1109</v>
      </c>
      <c r="D654" s="9" t="s">
        <v>64</v>
      </c>
      <c r="E654" s="15">
        <v>5186.5</v>
      </c>
      <c r="F654" s="11">
        <v>10</v>
      </c>
      <c r="G654" s="52" t="s">
        <v>1465</v>
      </c>
      <c r="H654" s="52" t="s">
        <v>576</v>
      </c>
      <c r="I654" s="9" t="s">
        <v>31</v>
      </c>
      <c r="J654" s="13" t="s">
        <v>93</v>
      </c>
      <c r="K654" s="13"/>
      <c r="L654" s="14">
        <f>E654-(E654*D654)</f>
        <v>4979.04</v>
      </c>
    </row>
    <row r="655" spans="1:12" s="14" customFormat="1" ht="22.5" x14ac:dyDescent="0.2">
      <c r="A655" s="8" t="s">
        <v>31</v>
      </c>
      <c r="B655" s="9" t="s">
        <v>1430</v>
      </c>
      <c r="C655" s="10" t="s">
        <v>1110</v>
      </c>
      <c r="D655" s="9" t="s">
        <v>64</v>
      </c>
      <c r="E655" s="15">
        <v>9462.2000000000007</v>
      </c>
      <c r="F655" s="11">
        <v>10</v>
      </c>
      <c r="G655" s="52" t="s">
        <v>1465</v>
      </c>
      <c r="H655" s="52" t="s">
        <v>576</v>
      </c>
      <c r="I655" s="9" t="s">
        <v>31</v>
      </c>
      <c r="J655" s="13" t="s">
        <v>219</v>
      </c>
      <c r="K655" s="13"/>
      <c r="L655" s="14">
        <f>E655-(E655*D655)</f>
        <v>9083.7120000000014</v>
      </c>
    </row>
    <row r="656" spans="1:12" s="14" customFormat="1" ht="12.75" x14ac:dyDescent="0.2">
      <c r="A656" s="8" t="s">
        <v>31</v>
      </c>
      <c r="B656" s="9" t="s">
        <v>1431</v>
      </c>
      <c r="C656" s="10" t="s">
        <v>1111</v>
      </c>
      <c r="D656" s="9" t="s">
        <v>64</v>
      </c>
      <c r="E656" s="15">
        <v>7311.7</v>
      </c>
      <c r="F656" s="11">
        <v>10</v>
      </c>
      <c r="G656" s="52" t="s">
        <v>1465</v>
      </c>
      <c r="H656" s="52" t="s">
        <v>576</v>
      </c>
      <c r="I656" s="9" t="s">
        <v>31</v>
      </c>
      <c r="J656" s="13" t="s">
        <v>93</v>
      </c>
      <c r="K656" s="13"/>
      <c r="L656" s="14">
        <f>E656-(E656*D656)</f>
        <v>7019.232</v>
      </c>
    </row>
    <row r="657" spans="1:12" s="14" customFormat="1" ht="22.5" x14ac:dyDescent="0.2">
      <c r="A657" s="8" t="s">
        <v>31</v>
      </c>
      <c r="B657" s="9" t="s">
        <v>1432</v>
      </c>
      <c r="C657" s="10" t="s">
        <v>1112</v>
      </c>
      <c r="D657" s="9" t="s">
        <v>64</v>
      </c>
      <c r="E657" s="15">
        <v>7311.7</v>
      </c>
      <c r="F657" s="11">
        <v>10</v>
      </c>
      <c r="G657" s="52" t="s">
        <v>1465</v>
      </c>
      <c r="H657" s="52" t="s">
        <v>576</v>
      </c>
      <c r="I657" s="9" t="s">
        <v>31</v>
      </c>
      <c r="J657" s="13" t="s">
        <v>93</v>
      </c>
      <c r="K657" s="13"/>
      <c r="L657" s="14">
        <f>E657-(E657*D657)</f>
        <v>7019.232</v>
      </c>
    </row>
    <row r="658" spans="1:12" s="14" customFormat="1" ht="12.75" x14ac:dyDescent="0.2">
      <c r="A658" s="8" t="s">
        <v>31</v>
      </c>
      <c r="B658" s="9" t="s">
        <v>1433</v>
      </c>
      <c r="C658" s="10" t="s">
        <v>1113</v>
      </c>
      <c r="D658" s="9" t="s">
        <v>64</v>
      </c>
      <c r="E658" s="15">
        <v>5186.5</v>
      </c>
      <c r="F658" s="11">
        <v>10</v>
      </c>
      <c r="G658" s="52" t="s">
        <v>1465</v>
      </c>
      <c r="H658" s="52" t="s">
        <v>576</v>
      </c>
      <c r="I658" s="9" t="s">
        <v>31</v>
      </c>
      <c r="J658" s="13" t="s">
        <v>34</v>
      </c>
      <c r="K658" s="13"/>
      <c r="L658" s="14">
        <f>E658-(E658*D658)</f>
        <v>4979.04</v>
      </c>
    </row>
    <row r="659" spans="1:12" s="14" customFormat="1" ht="22.5" x14ac:dyDescent="0.2">
      <c r="A659" s="8" t="s">
        <v>31</v>
      </c>
      <c r="B659" s="9" t="s">
        <v>1434</v>
      </c>
      <c r="C659" s="10" t="s">
        <v>1114</v>
      </c>
      <c r="D659" s="9" t="s">
        <v>64</v>
      </c>
      <c r="E659" s="15">
        <v>5186.5</v>
      </c>
      <c r="F659" s="11">
        <v>10</v>
      </c>
      <c r="G659" s="52" t="s">
        <v>1465</v>
      </c>
      <c r="H659" s="52" t="s">
        <v>576</v>
      </c>
      <c r="I659" s="9" t="s">
        <v>31</v>
      </c>
      <c r="J659" s="13" t="s">
        <v>219</v>
      </c>
      <c r="K659" s="13"/>
      <c r="L659" s="14">
        <f>E659-(E659*D659)</f>
        <v>4979.04</v>
      </c>
    </row>
    <row r="660" spans="1:12" s="14" customFormat="1" ht="22.5" x14ac:dyDescent="0.2">
      <c r="A660" s="8" t="s">
        <v>31</v>
      </c>
      <c r="B660" s="9" t="s">
        <v>1435</v>
      </c>
      <c r="C660" s="10" t="s">
        <v>1115</v>
      </c>
      <c r="D660" s="9" t="s">
        <v>64</v>
      </c>
      <c r="E660" s="15">
        <v>5186.5</v>
      </c>
      <c r="F660" s="11">
        <v>10</v>
      </c>
      <c r="G660" s="52" t="s">
        <v>1465</v>
      </c>
      <c r="H660" s="52" t="s">
        <v>576</v>
      </c>
      <c r="I660" s="9" t="s">
        <v>31</v>
      </c>
      <c r="J660" s="13" t="s">
        <v>219</v>
      </c>
      <c r="K660" s="13"/>
      <c r="L660" s="14">
        <f>E660-(E660*D660)</f>
        <v>4979.04</v>
      </c>
    </row>
    <row r="661" spans="1:12" s="14" customFormat="1" ht="12.75" x14ac:dyDescent="0.2">
      <c r="A661" s="8" t="s">
        <v>31</v>
      </c>
      <c r="B661" s="9" t="s">
        <v>1436</v>
      </c>
      <c r="C661" s="10" t="s">
        <v>1909</v>
      </c>
      <c r="D661" s="9" t="s">
        <v>64</v>
      </c>
      <c r="E661" s="12">
        <v>136198.57999999999</v>
      </c>
      <c r="F661" s="11">
        <v>15</v>
      </c>
      <c r="G661" s="52" t="s">
        <v>31</v>
      </c>
      <c r="H661" s="52" t="s">
        <v>1910</v>
      </c>
      <c r="I661" s="9" t="s">
        <v>31</v>
      </c>
      <c r="J661" s="13" t="s">
        <v>89</v>
      </c>
      <c r="K661" s="13"/>
      <c r="L661" s="14">
        <f>E661-(E661*D661)</f>
        <v>130750.63679999999</v>
      </c>
    </row>
    <row r="662" spans="1:12" s="14" customFormat="1" ht="12.75" x14ac:dyDescent="0.2">
      <c r="A662" s="8" t="s">
        <v>31</v>
      </c>
      <c r="B662" s="9" t="s">
        <v>1437</v>
      </c>
      <c r="C662" s="10" t="s">
        <v>1116</v>
      </c>
      <c r="D662" s="9" t="s">
        <v>64</v>
      </c>
      <c r="E662" s="12">
        <v>24892.16</v>
      </c>
      <c r="F662" s="11">
        <v>0</v>
      </c>
      <c r="G662" s="52" t="s">
        <v>31</v>
      </c>
      <c r="H662" s="52" t="s">
        <v>68</v>
      </c>
      <c r="I662" s="9" t="s">
        <v>31</v>
      </c>
      <c r="J662" s="13" t="s">
        <v>43</v>
      </c>
      <c r="K662" s="13"/>
      <c r="L662" s="14">
        <f>E662-(E662*D662)</f>
        <v>23896.473600000001</v>
      </c>
    </row>
    <row r="663" spans="1:12" s="14" customFormat="1" ht="12.75" x14ac:dyDescent="0.2">
      <c r="A663" s="8" t="s">
        <v>31</v>
      </c>
      <c r="B663" s="9" t="s">
        <v>1438</v>
      </c>
      <c r="C663" s="10" t="s">
        <v>1500</v>
      </c>
      <c r="D663" s="9" t="s">
        <v>33</v>
      </c>
      <c r="E663" s="12">
        <v>45864.15</v>
      </c>
      <c r="F663" s="11">
        <v>15</v>
      </c>
      <c r="G663" s="52" t="s">
        <v>31</v>
      </c>
      <c r="H663" s="52" t="s">
        <v>1471</v>
      </c>
      <c r="I663" s="9" t="s">
        <v>31</v>
      </c>
      <c r="J663" s="13" t="s">
        <v>1472</v>
      </c>
      <c r="K663" s="13"/>
      <c r="L663" s="14">
        <f>E663-(E663*D663)</f>
        <v>43570.942500000005</v>
      </c>
    </row>
    <row r="664" spans="1:12" s="14" customFormat="1" ht="22.5" x14ac:dyDescent="0.2">
      <c r="A664" s="8" t="s">
        <v>31</v>
      </c>
      <c r="B664" s="9" t="s">
        <v>1439</v>
      </c>
      <c r="C664" s="10" t="s">
        <v>1117</v>
      </c>
      <c r="D664" s="9" t="s">
        <v>64</v>
      </c>
      <c r="E664" s="12">
        <v>49302.720000000001</v>
      </c>
      <c r="F664" s="11">
        <v>10</v>
      </c>
      <c r="G664" s="52" t="s">
        <v>31</v>
      </c>
      <c r="H664" s="52" t="s">
        <v>745</v>
      </c>
      <c r="I664" s="9" t="s">
        <v>31</v>
      </c>
      <c r="J664" s="13" t="s">
        <v>53</v>
      </c>
      <c r="K664" s="13"/>
      <c r="L664" s="14">
        <f>E664-(E664*D664)</f>
        <v>47330.611199999999</v>
      </c>
    </row>
    <row r="665" spans="1:12" s="14" customFormat="1" ht="22.5" x14ac:dyDescent="0.2">
      <c r="A665" s="8" t="s">
        <v>31</v>
      </c>
      <c r="B665" s="9" t="s">
        <v>1440</v>
      </c>
      <c r="C665" s="10" t="s">
        <v>1117</v>
      </c>
      <c r="D665" s="9" t="s">
        <v>64</v>
      </c>
      <c r="E665" s="12">
        <v>49302.720000000001</v>
      </c>
      <c r="F665" s="11">
        <v>10</v>
      </c>
      <c r="G665" s="52" t="s">
        <v>31</v>
      </c>
      <c r="H665" s="52" t="s">
        <v>745</v>
      </c>
      <c r="I665" s="9" t="s">
        <v>31</v>
      </c>
      <c r="J665" s="13" t="s">
        <v>53</v>
      </c>
      <c r="K665" s="13"/>
      <c r="L665" s="14">
        <f>E665-(E665*D665)</f>
        <v>47330.611199999999</v>
      </c>
    </row>
    <row r="666" spans="1:12" s="14" customFormat="1" ht="22.5" x14ac:dyDescent="0.2">
      <c r="A666" s="8" t="s">
        <v>31</v>
      </c>
      <c r="B666" s="9" t="s">
        <v>1441</v>
      </c>
      <c r="C666" s="10" t="s">
        <v>1118</v>
      </c>
      <c r="D666" s="9" t="s">
        <v>64</v>
      </c>
      <c r="E666" s="12">
        <v>80433.69</v>
      </c>
      <c r="F666" s="11">
        <v>10</v>
      </c>
      <c r="G666" s="52" t="s">
        <v>31</v>
      </c>
      <c r="H666" s="52" t="s">
        <v>745</v>
      </c>
      <c r="I666" s="9" t="s">
        <v>31</v>
      </c>
      <c r="J666" s="13" t="s">
        <v>53</v>
      </c>
      <c r="K666" s="13"/>
      <c r="L666" s="14">
        <f>E666-(E666*D666)</f>
        <v>77216.342400000009</v>
      </c>
    </row>
    <row r="667" spans="1:12" s="14" customFormat="1" ht="22.5" x14ac:dyDescent="0.2">
      <c r="A667" s="8" t="s">
        <v>31</v>
      </c>
      <c r="B667" s="9" t="s">
        <v>1442</v>
      </c>
      <c r="C667" s="10" t="s">
        <v>1118</v>
      </c>
      <c r="D667" s="9" t="s">
        <v>64</v>
      </c>
      <c r="E667" s="12">
        <v>80433.69</v>
      </c>
      <c r="F667" s="11">
        <v>10</v>
      </c>
      <c r="G667" s="52" t="s">
        <v>31</v>
      </c>
      <c r="H667" s="52" t="s">
        <v>745</v>
      </c>
      <c r="I667" s="9" t="s">
        <v>31</v>
      </c>
      <c r="J667" s="13" t="s">
        <v>53</v>
      </c>
      <c r="K667" s="13"/>
      <c r="L667" s="14">
        <f>E667-(E667*D667)</f>
        <v>77216.342400000009</v>
      </c>
    </row>
    <row r="668" spans="1:12" s="14" customFormat="1" ht="22.5" x14ac:dyDescent="0.2">
      <c r="A668" s="8" t="s">
        <v>31</v>
      </c>
      <c r="B668" s="9" t="s">
        <v>1443</v>
      </c>
      <c r="C668" s="10" t="s">
        <v>1119</v>
      </c>
      <c r="D668" s="9" t="s">
        <v>64</v>
      </c>
      <c r="E668" s="12">
        <v>40408.15</v>
      </c>
      <c r="F668" s="11">
        <v>10</v>
      </c>
      <c r="G668" s="52" t="s">
        <v>31</v>
      </c>
      <c r="H668" s="52" t="s">
        <v>745</v>
      </c>
      <c r="I668" s="9" t="s">
        <v>31</v>
      </c>
      <c r="J668" s="13" t="s">
        <v>53</v>
      </c>
      <c r="K668" s="13"/>
      <c r="L668" s="14">
        <f>E668-(E668*D668)</f>
        <v>38791.824000000001</v>
      </c>
    </row>
    <row r="669" spans="1:12" s="14" customFormat="1" ht="22.5" x14ac:dyDescent="0.2">
      <c r="A669" s="8" t="s">
        <v>31</v>
      </c>
      <c r="B669" s="9" t="s">
        <v>1444</v>
      </c>
      <c r="C669" s="10" t="s">
        <v>1119</v>
      </c>
      <c r="D669" s="9" t="s">
        <v>64</v>
      </c>
      <c r="E669" s="12">
        <v>40408.15</v>
      </c>
      <c r="F669" s="11">
        <v>10</v>
      </c>
      <c r="G669" s="52" t="s">
        <v>31</v>
      </c>
      <c r="H669" s="52" t="s">
        <v>745</v>
      </c>
      <c r="I669" s="9" t="s">
        <v>31</v>
      </c>
      <c r="J669" s="13" t="s">
        <v>53</v>
      </c>
      <c r="K669" s="13"/>
      <c r="L669" s="14">
        <f>E669-(E669*D669)</f>
        <v>38791.824000000001</v>
      </c>
    </row>
    <row r="670" spans="1:12" s="14" customFormat="1" ht="22.5" x14ac:dyDescent="0.2">
      <c r="A670" s="8" t="s">
        <v>31</v>
      </c>
      <c r="B670" s="9" t="s">
        <v>1445</v>
      </c>
      <c r="C670" s="10" t="s">
        <v>1120</v>
      </c>
      <c r="D670" s="9" t="s">
        <v>64</v>
      </c>
      <c r="E670" s="12">
        <v>55020.65</v>
      </c>
      <c r="F670" s="11">
        <v>10</v>
      </c>
      <c r="G670" s="52" t="s">
        <v>31</v>
      </c>
      <c r="H670" s="52" t="s">
        <v>745</v>
      </c>
      <c r="I670" s="9" t="s">
        <v>31</v>
      </c>
      <c r="J670" s="13" t="s">
        <v>53</v>
      </c>
      <c r="K670" s="13"/>
      <c r="L670" s="14">
        <f>E670-(E670*D670)</f>
        <v>52819.824000000001</v>
      </c>
    </row>
    <row r="671" spans="1:12" s="14" customFormat="1" ht="22.5" x14ac:dyDescent="0.2">
      <c r="A671" s="8" t="s">
        <v>31</v>
      </c>
      <c r="B671" s="9" t="s">
        <v>1446</v>
      </c>
      <c r="C671" s="10" t="s">
        <v>1121</v>
      </c>
      <c r="D671" s="9" t="s">
        <v>64</v>
      </c>
      <c r="E671" s="12">
        <v>55020.65</v>
      </c>
      <c r="F671" s="11">
        <v>10</v>
      </c>
      <c r="G671" s="52" t="s">
        <v>31</v>
      </c>
      <c r="H671" s="52" t="s">
        <v>745</v>
      </c>
      <c r="I671" s="9" t="s">
        <v>31</v>
      </c>
      <c r="J671" s="13" t="s">
        <v>53</v>
      </c>
      <c r="K671" s="13"/>
      <c r="L671" s="14">
        <f>E671-(E671*D671)</f>
        <v>52819.824000000001</v>
      </c>
    </row>
    <row r="672" spans="1:12" s="14" customFormat="1" ht="22.5" x14ac:dyDescent="0.2">
      <c r="A672" s="8" t="s">
        <v>31</v>
      </c>
      <c r="B672" s="9" t="s">
        <v>1447</v>
      </c>
      <c r="C672" s="10" t="s">
        <v>1122</v>
      </c>
      <c r="D672" s="9" t="s">
        <v>64</v>
      </c>
      <c r="E672" s="12">
        <v>46126.080000000002</v>
      </c>
      <c r="F672" s="11">
        <v>10</v>
      </c>
      <c r="G672" s="52" t="s">
        <v>31</v>
      </c>
      <c r="H672" s="52" t="s">
        <v>745</v>
      </c>
      <c r="I672" s="9" t="s">
        <v>31</v>
      </c>
      <c r="J672" s="13" t="s">
        <v>53</v>
      </c>
      <c r="K672" s="13"/>
      <c r="L672" s="14">
        <f>E672-(E672*D672)</f>
        <v>44281.036800000002</v>
      </c>
    </row>
    <row r="673" spans="1:12" s="14" customFormat="1" ht="12.75" x14ac:dyDescent="0.2">
      <c r="A673" s="8" t="s">
        <v>31</v>
      </c>
      <c r="B673" s="9" t="s">
        <v>1448</v>
      </c>
      <c r="C673" s="10" t="s">
        <v>1911</v>
      </c>
      <c r="D673" s="9" t="s">
        <v>1743</v>
      </c>
      <c r="E673" s="12">
        <v>96062.52</v>
      </c>
      <c r="F673" s="11">
        <v>15</v>
      </c>
      <c r="G673" s="52" t="s">
        <v>31</v>
      </c>
      <c r="H673" s="52" t="s">
        <v>1003</v>
      </c>
      <c r="I673" s="9" t="s">
        <v>31</v>
      </c>
      <c r="J673" s="13" t="s">
        <v>181</v>
      </c>
      <c r="K673" s="13"/>
      <c r="L673" s="14">
        <f>E673-(E673*4.5%)</f>
        <v>91739.706600000005</v>
      </c>
    </row>
    <row r="674" spans="1:12" s="14" customFormat="1" ht="12.75" x14ac:dyDescent="0.2">
      <c r="A674" s="8" t="s">
        <v>31</v>
      </c>
      <c r="B674" s="9" t="s">
        <v>1449</v>
      </c>
      <c r="C674" s="10" t="s">
        <v>1911</v>
      </c>
      <c r="D674" s="9" t="s">
        <v>1743</v>
      </c>
      <c r="E674" s="12">
        <v>98399.53</v>
      </c>
      <c r="F674" s="11">
        <v>15</v>
      </c>
      <c r="G674" s="52" t="s">
        <v>31</v>
      </c>
      <c r="H674" s="52" t="s">
        <v>1003</v>
      </c>
      <c r="I674" s="9" t="s">
        <v>31</v>
      </c>
      <c r="J674" s="13" t="s">
        <v>134</v>
      </c>
      <c r="K674" s="13"/>
      <c r="L674" s="14">
        <f>E674-(E674*4.5%)</f>
        <v>93971.551149999999</v>
      </c>
    </row>
    <row r="675" spans="1:12" s="14" customFormat="1" ht="12.75" x14ac:dyDescent="0.2">
      <c r="A675" s="8" t="s">
        <v>31</v>
      </c>
      <c r="B675" s="9" t="s">
        <v>1450</v>
      </c>
      <c r="C675" s="10" t="s">
        <v>1912</v>
      </c>
      <c r="D675" s="9" t="s">
        <v>64</v>
      </c>
      <c r="E675" s="12">
        <v>959256.33</v>
      </c>
      <c r="F675" s="11">
        <v>15</v>
      </c>
      <c r="G675" s="52" t="s">
        <v>31</v>
      </c>
      <c r="H675" s="52" t="s">
        <v>133</v>
      </c>
      <c r="I675" s="9" t="s">
        <v>31</v>
      </c>
      <c r="J675" s="13" t="s">
        <v>103</v>
      </c>
      <c r="K675" s="13"/>
      <c r="L675" s="14">
        <f>E675-(E675*D675)</f>
        <v>920886.07679999992</v>
      </c>
    </row>
    <row r="676" spans="1:12" s="14" customFormat="1" ht="12.75" x14ac:dyDescent="0.2">
      <c r="A676" s="8" t="s">
        <v>31</v>
      </c>
      <c r="B676" s="9" t="s">
        <v>1451</v>
      </c>
      <c r="C676" s="10" t="s">
        <v>1327</v>
      </c>
      <c r="D676" s="9" t="s">
        <v>64</v>
      </c>
      <c r="E676" s="12">
        <v>45852.07</v>
      </c>
      <c r="F676" s="11">
        <v>10</v>
      </c>
      <c r="G676" s="52" t="s">
        <v>31</v>
      </c>
      <c r="H676" s="52" t="s">
        <v>110</v>
      </c>
      <c r="I676" s="9" t="s">
        <v>31</v>
      </c>
      <c r="J676" s="13" t="s">
        <v>854</v>
      </c>
      <c r="K676" s="13"/>
      <c r="L676" s="14">
        <f>E676-(E676*D676)</f>
        <v>44017.987200000003</v>
      </c>
    </row>
    <row r="677" spans="1:12" s="14" customFormat="1" ht="12.75" x14ac:dyDescent="0.2">
      <c r="A677" s="8" t="s">
        <v>31</v>
      </c>
      <c r="B677" s="9" t="s">
        <v>1452</v>
      </c>
      <c r="C677" s="10" t="s">
        <v>1123</v>
      </c>
      <c r="D677" s="9" t="s">
        <v>64</v>
      </c>
      <c r="E677" s="12">
        <v>37343.42</v>
      </c>
      <c r="F677" s="11">
        <v>10</v>
      </c>
      <c r="G677" s="52" t="s">
        <v>31</v>
      </c>
      <c r="H677" s="52" t="s">
        <v>110</v>
      </c>
      <c r="I677" s="9" t="s">
        <v>31</v>
      </c>
      <c r="J677" s="13" t="s">
        <v>285</v>
      </c>
      <c r="K677" s="13"/>
      <c r="L677" s="14">
        <f>E677-(E677*D677)</f>
        <v>35849.683199999999</v>
      </c>
    </row>
    <row r="678" spans="1:12" s="14" customFormat="1" ht="12.75" x14ac:dyDescent="0.2">
      <c r="A678" s="8" t="s">
        <v>31</v>
      </c>
      <c r="B678" s="9" t="s">
        <v>1453</v>
      </c>
      <c r="C678" s="10" t="s">
        <v>1124</v>
      </c>
      <c r="D678" s="9" t="s">
        <v>64</v>
      </c>
      <c r="E678" s="12">
        <v>39299.26</v>
      </c>
      <c r="F678" s="11">
        <v>10</v>
      </c>
      <c r="G678" s="52" t="s">
        <v>31</v>
      </c>
      <c r="H678" s="52" t="s">
        <v>110</v>
      </c>
      <c r="I678" s="9" t="s">
        <v>31</v>
      </c>
      <c r="J678" s="13" t="s">
        <v>1125</v>
      </c>
      <c r="K678" s="13"/>
      <c r="L678" s="14">
        <f>E678-(E678*D678)</f>
        <v>37727.289600000004</v>
      </c>
    </row>
    <row r="679" spans="1:12" s="14" customFormat="1" ht="12.75" x14ac:dyDescent="0.2">
      <c r="A679" s="8" t="s">
        <v>31</v>
      </c>
      <c r="B679" s="9" t="s">
        <v>1454</v>
      </c>
      <c r="C679" s="10" t="s">
        <v>1127</v>
      </c>
      <c r="D679" s="9" t="s">
        <v>33</v>
      </c>
      <c r="E679" s="11">
        <v>350000</v>
      </c>
      <c r="F679" s="12">
        <v>-27.94</v>
      </c>
      <c r="G679" s="52" t="s">
        <v>31</v>
      </c>
      <c r="H679" s="52" t="s">
        <v>1128</v>
      </c>
      <c r="I679" s="9" t="s">
        <v>31</v>
      </c>
      <c r="J679" s="13" t="s">
        <v>188</v>
      </c>
      <c r="K679" s="13"/>
      <c r="L679" s="14">
        <f>E679-(E679*D679)</f>
        <v>332500</v>
      </c>
    </row>
    <row r="680" spans="1:12" s="14" customFormat="1" ht="12.75" x14ac:dyDescent="0.2">
      <c r="A680" s="8" t="s">
        <v>31</v>
      </c>
      <c r="B680" s="9" t="s">
        <v>1455</v>
      </c>
      <c r="C680" s="10" t="s">
        <v>1130</v>
      </c>
      <c r="D680" s="9" t="s">
        <v>64</v>
      </c>
      <c r="E680" s="15">
        <v>32087.4</v>
      </c>
      <c r="F680" s="11">
        <v>10</v>
      </c>
      <c r="G680" s="52" t="s">
        <v>31</v>
      </c>
      <c r="H680" s="52" t="s">
        <v>447</v>
      </c>
      <c r="I680" s="9" t="s">
        <v>31</v>
      </c>
      <c r="J680" s="13" t="s">
        <v>1131</v>
      </c>
      <c r="K680" s="13"/>
      <c r="L680" s="14">
        <f>E680-(E680*D680)</f>
        <v>30803.904000000002</v>
      </c>
    </row>
    <row r="681" spans="1:12" s="14" customFormat="1" ht="12.75" x14ac:dyDescent="0.2">
      <c r="A681" s="8" t="s">
        <v>31</v>
      </c>
      <c r="B681" s="9" t="s">
        <v>1456</v>
      </c>
      <c r="C681" s="10" t="s">
        <v>1132</v>
      </c>
      <c r="D681" s="9" t="s">
        <v>64</v>
      </c>
      <c r="E681" s="12">
        <v>915596.93</v>
      </c>
      <c r="F681" s="11">
        <v>15</v>
      </c>
      <c r="G681" s="52" t="s">
        <v>31</v>
      </c>
      <c r="H681" s="52" t="s">
        <v>1133</v>
      </c>
      <c r="I681" s="9" t="s">
        <v>31</v>
      </c>
      <c r="J681" s="13" t="s">
        <v>279</v>
      </c>
      <c r="K681" s="13"/>
      <c r="L681" s="14">
        <f>E681-(E681*D681)</f>
        <v>878973.05280000006</v>
      </c>
    </row>
    <row r="682" spans="1:12" s="14" customFormat="1" ht="12.75" x14ac:dyDescent="0.2">
      <c r="A682" s="8" t="s">
        <v>31</v>
      </c>
      <c r="B682" s="9" t="s">
        <v>1457</v>
      </c>
      <c r="C682" s="10" t="s">
        <v>1964</v>
      </c>
      <c r="D682" s="9" t="s">
        <v>64</v>
      </c>
      <c r="E682" s="12">
        <v>915596.93</v>
      </c>
      <c r="F682" s="11">
        <v>15</v>
      </c>
      <c r="G682" s="52" t="s">
        <v>31</v>
      </c>
      <c r="H682" s="52" t="s">
        <v>1133</v>
      </c>
      <c r="I682" s="9" t="s">
        <v>31</v>
      </c>
      <c r="J682" s="13" t="s">
        <v>279</v>
      </c>
      <c r="K682" s="13"/>
      <c r="L682" s="14">
        <f>E682-(E682*D682)</f>
        <v>878973.05280000006</v>
      </c>
    </row>
    <row r="683" spans="1:12" s="14" customFormat="1" ht="12.75" x14ac:dyDescent="0.2">
      <c r="A683" s="8" t="s">
        <v>31</v>
      </c>
      <c r="B683" s="9" t="s">
        <v>1458</v>
      </c>
      <c r="C683" s="10" t="s">
        <v>1890</v>
      </c>
      <c r="D683" s="9" t="s">
        <v>64</v>
      </c>
      <c r="E683" s="11">
        <v>1275</v>
      </c>
      <c r="F683" s="11">
        <v>-15</v>
      </c>
      <c r="G683" s="52" t="s">
        <v>31</v>
      </c>
      <c r="H683" s="52" t="s">
        <v>413</v>
      </c>
      <c r="I683" s="9" t="s">
        <v>31</v>
      </c>
      <c r="J683" s="13" t="s">
        <v>540</v>
      </c>
      <c r="K683" s="13"/>
      <c r="L683" s="14">
        <f>E683-(E683*D683)</f>
        <v>1224</v>
      </c>
    </row>
    <row r="684" spans="1:12" s="14" customFormat="1" ht="12.75" x14ac:dyDescent="0.2">
      <c r="A684" s="8" t="s">
        <v>31</v>
      </c>
      <c r="B684" s="9" t="s">
        <v>1511</v>
      </c>
      <c r="C684" s="10" t="s">
        <v>1778</v>
      </c>
      <c r="D684" s="9" t="s">
        <v>1755</v>
      </c>
      <c r="E684" s="12">
        <v>218268.05</v>
      </c>
      <c r="F684" s="15">
        <v>0.1</v>
      </c>
      <c r="G684" s="52" t="s">
        <v>31</v>
      </c>
      <c r="H684" s="52" t="s">
        <v>105</v>
      </c>
      <c r="I684" s="9" t="s">
        <v>31</v>
      </c>
      <c r="J684" s="13" t="s">
        <v>188</v>
      </c>
      <c r="K684" s="13"/>
      <c r="L684" s="14">
        <f>E684-(E684*D684)</f>
        <v>202989.28649999999</v>
      </c>
    </row>
    <row r="685" spans="1:12" s="14" customFormat="1" ht="12.75" x14ac:dyDescent="0.2">
      <c r="A685" s="8" t="s">
        <v>31</v>
      </c>
      <c r="B685" s="9" t="s">
        <v>1512</v>
      </c>
      <c r="C685" s="10" t="s">
        <v>1317</v>
      </c>
      <c r="D685" s="9" t="s">
        <v>64</v>
      </c>
      <c r="E685" s="11">
        <v>15958</v>
      </c>
      <c r="F685" s="11">
        <v>1</v>
      </c>
      <c r="G685" s="52" t="s">
        <v>31</v>
      </c>
      <c r="H685" s="52" t="s">
        <v>196</v>
      </c>
      <c r="I685" s="9" t="s">
        <v>31</v>
      </c>
      <c r="J685" s="13" t="s">
        <v>438</v>
      </c>
      <c r="K685" s="13"/>
      <c r="L685" s="14">
        <f>E685-(E685*D685)</f>
        <v>15319.68</v>
      </c>
    </row>
    <row r="686" spans="1:12" s="14" customFormat="1" ht="12.75" x14ac:dyDescent="0.2">
      <c r="A686" s="8" t="s">
        <v>31</v>
      </c>
      <c r="B686" s="9" t="s">
        <v>1513</v>
      </c>
      <c r="C686" s="10" t="s">
        <v>1317</v>
      </c>
      <c r="D686" s="9" t="s">
        <v>64</v>
      </c>
      <c r="E686" s="11">
        <v>15958</v>
      </c>
      <c r="F686" s="11">
        <v>1</v>
      </c>
      <c r="G686" s="52" t="s">
        <v>31</v>
      </c>
      <c r="H686" s="52" t="s">
        <v>196</v>
      </c>
      <c r="I686" s="9" t="s">
        <v>31</v>
      </c>
      <c r="J686" s="13" t="s">
        <v>438</v>
      </c>
      <c r="K686" s="13"/>
      <c r="L686" s="14">
        <f>E686-(E686*D686)</f>
        <v>15319.68</v>
      </c>
    </row>
    <row r="687" spans="1:12" s="14" customFormat="1" ht="12.75" x14ac:dyDescent="0.2">
      <c r="A687" s="8" t="s">
        <v>31</v>
      </c>
      <c r="B687" s="9" t="s">
        <v>1514</v>
      </c>
      <c r="C687" s="10" t="s">
        <v>1135</v>
      </c>
      <c r="D687" s="9" t="s">
        <v>64</v>
      </c>
      <c r="E687" s="12">
        <v>15682.28</v>
      </c>
      <c r="F687" s="11">
        <v>-5</v>
      </c>
      <c r="G687" s="52" t="s">
        <v>31</v>
      </c>
      <c r="H687" s="52" t="s">
        <v>1134</v>
      </c>
      <c r="I687" s="9" t="s">
        <v>31</v>
      </c>
      <c r="J687" s="13" t="s">
        <v>945</v>
      </c>
      <c r="K687" s="13"/>
      <c r="L687" s="14">
        <f>E687-(E687*D687)</f>
        <v>15054.988800000001</v>
      </c>
    </row>
    <row r="688" spans="1:12" s="14" customFormat="1" ht="12.75" x14ac:dyDescent="0.2">
      <c r="A688" s="8" t="s">
        <v>31</v>
      </c>
      <c r="B688" s="9" t="s">
        <v>1515</v>
      </c>
      <c r="C688" s="10" t="s">
        <v>1779</v>
      </c>
      <c r="D688" s="9" t="s">
        <v>1755</v>
      </c>
      <c r="E688" s="12">
        <v>28508.48</v>
      </c>
      <c r="F688" s="15">
        <v>0.1</v>
      </c>
      <c r="G688" s="52" t="s">
        <v>31</v>
      </c>
      <c r="H688" s="52" t="s">
        <v>105</v>
      </c>
      <c r="I688" s="9" t="s">
        <v>31</v>
      </c>
      <c r="J688" s="13" t="s">
        <v>34</v>
      </c>
      <c r="K688" s="13"/>
      <c r="L688" s="14">
        <f>E688-(E688*D688)</f>
        <v>26512.886399999999</v>
      </c>
    </row>
    <row r="689" spans="1:12" s="14" customFormat="1" ht="12.75" x14ac:dyDescent="0.2">
      <c r="A689" s="8" t="s">
        <v>31</v>
      </c>
      <c r="B689" s="9" t="s">
        <v>1516</v>
      </c>
      <c r="C689" s="10" t="s">
        <v>1136</v>
      </c>
      <c r="D689" s="9" t="s">
        <v>64</v>
      </c>
      <c r="E689" s="11">
        <v>5005</v>
      </c>
      <c r="F689" s="15">
        <v>0.1</v>
      </c>
      <c r="G689" s="52" t="s">
        <v>31</v>
      </c>
      <c r="H689" s="52" t="s">
        <v>495</v>
      </c>
      <c r="I689" s="9" t="s">
        <v>31</v>
      </c>
      <c r="J689" s="13" t="s">
        <v>84</v>
      </c>
      <c r="K689" s="13"/>
      <c r="L689" s="14">
        <f>E689-(E689*D689)</f>
        <v>4804.8</v>
      </c>
    </row>
    <row r="690" spans="1:12" s="14" customFormat="1" ht="12.75" x14ac:dyDescent="0.2">
      <c r="A690" s="8" t="s">
        <v>31</v>
      </c>
      <c r="B690" s="9" t="s">
        <v>1517</v>
      </c>
      <c r="C690" s="10" t="s">
        <v>1137</v>
      </c>
      <c r="D690" s="9" t="s">
        <v>64</v>
      </c>
      <c r="E690" s="15">
        <v>2251.6999999999998</v>
      </c>
      <c r="F690" s="11">
        <v>10</v>
      </c>
      <c r="G690" s="52" t="s">
        <v>1465</v>
      </c>
      <c r="H690" s="52" t="s">
        <v>576</v>
      </c>
      <c r="I690" s="9" t="s">
        <v>31</v>
      </c>
      <c r="J690" s="13" t="s">
        <v>219</v>
      </c>
      <c r="K690" s="13"/>
      <c r="L690" s="14">
        <f>E690-(E690*D690)</f>
        <v>2161.6319999999996</v>
      </c>
    </row>
    <row r="691" spans="1:12" s="14" customFormat="1" ht="12.75" x14ac:dyDescent="0.2">
      <c r="A691" s="8" t="s">
        <v>31</v>
      </c>
      <c r="B691" s="9" t="s">
        <v>1518</v>
      </c>
      <c r="C691" s="10" t="s">
        <v>1138</v>
      </c>
      <c r="D691" s="9" t="s">
        <v>64</v>
      </c>
      <c r="E691" s="11">
        <v>10450</v>
      </c>
      <c r="F691" s="11">
        <v>10</v>
      </c>
      <c r="G691" s="52" t="s">
        <v>1465</v>
      </c>
      <c r="H691" s="52" t="s">
        <v>1047</v>
      </c>
      <c r="I691" s="9" t="s">
        <v>31</v>
      </c>
      <c r="J691" s="13" t="s">
        <v>276</v>
      </c>
      <c r="K691" s="13"/>
      <c r="L691" s="14">
        <f>E691-(E691*D691)</f>
        <v>10032</v>
      </c>
    </row>
    <row r="692" spans="1:12" s="14" customFormat="1" ht="12.75" x14ac:dyDescent="0.2">
      <c r="A692" s="8" t="s">
        <v>31</v>
      </c>
      <c r="B692" s="9" t="s">
        <v>1519</v>
      </c>
      <c r="C692" s="10" t="s">
        <v>1139</v>
      </c>
      <c r="D692" s="9" t="s">
        <v>64</v>
      </c>
      <c r="E692" s="15">
        <v>4225.1000000000004</v>
      </c>
      <c r="F692" s="11">
        <v>10</v>
      </c>
      <c r="G692" s="52" t="s">
        <v>1465</v>
      </c>
      <c r="H692" s="52" t="s">
        <v>576</v>
      </c>
      <c r="I692" s="9" t="s">
        <v>31</v>
      </c>
      <c r="J692" s="13" t="s">
        <v>66</v>
      </c>
      <c r="K692" s="13"/>
      <c r="L692" s="14">
        <f>E692-(E692*D692)</f>
        <v>4056.0960000000005</v>
      </c>
    </row>
    <row r="693" spans="1:12" s="14" customFormat="1" ht="12.75" x14ac:dyDescent="0.2">
      <c r="A693" s="8" t="s">
        <v>31</v>
      </c>
      <c r="B693" s="9" t="s">
        <v>1520</v>
      </c>
      <c r="C693" s="10" t="s">
        <v>1140</v>
      </c>
      <c r="D693" s="9" t="s">
        <v>64</v>
      </c>
      <c r="E693" s="15">
        <v>4225.1000000000004</v>
      </c>
      <c r="F693" s="11">
        <v>10</v>
      </c>
      <c r="G693" s="52" t="s">
        <v>1465</v>
      </c>
      <c r="H693" s="52" t="s">
        <v>576</v>
      </c>
      <c r="I693" s="9" t="s">
        <v>31</v>
      </c>
      <c r="J693" s="13" t="s">
        <v>66</v>
      </c>
      <c r="K693" s="13"/>
      <c r="L693" s="14">
        <f>E693-(E693*D693)</f>
        <v>4056.0960000000005</v>
      </c>
    </row>
    <row r="694" spans="1:12" s="14" customFormat="1" ht="22.5" x14ac:dyDescent="0.2">
      <c r="A694" s="8" t="s">
        <v>31</v>
      </c>
      <c r="B694" s="9" t="s">
        <v>1521</v>
      </c>
      <c r="C694" s="10" t="s">
        <v>1141</v>
      </c>
      <c r="D694" s="9" t="s">
        <v>64</v>
      </c>
      <c r="E694" s="15">
        <v>3921.5</v>
      </c>
      <c r="F694" s="11">
        <v>10</v>
      </c>
      <c r="G694" s="52" t="s">
        <v>1465</v>
      </c>
      <c r="H694" s="52" t="s">
        <v>576</v>
      </c>
      <c r="I694" s="9" t="s">
        <v>31</v>
      </c>
      <c r="J694" s="13" t="s">
        <v>219</v>
      </c>
      <c r="K694" s="13"/>
      <c r="L694" s="14">
        <f>E694-(E694*D694)</f>
        <v>3764.64</v>
      </c>
    </row>
    <row r="695" spans="1:12" s="14" customFormat="1" ht="12.75" x14ac:dyDescent="0.2">
      <c r="A695" s="8" t="s">
        <v>31</v>
      </c>
      <c r="B695" s="9" t="s">
        <v>1522</v>
      </c>
      <c r="C695" s="10" t="s">
        <v>1142</v>
      </c>
      <c r="D695" s="9" t="s">
        <v>64</v>
      </c>
      <c r="E695" s="15">
        <v>3921.5</v>
      </c>
      <c r="F695" s="11">
        <v>10</v>
      </c>
      <c r="G695" s="52" t="s">
        <v>1465</v>
      </c>
      <c r="H695" s="52" t="s">
        <v>576</v>
      </c>
      <c r="I695" s="9" t="s">
        <v>31</v>
      </c>
      <c r="J695" s="13" t="s">
        <v>219</v>
      </c>
      <c r="K695" s="13"/>
      <c r="L695" s="14">
        <f>E695-(E695*D695)</f>
        <v>3764.64</v>
      </c>
    </row>
    <row r="696" spans="1:12" s="14" customFormat="1" ht="12.75" x14ac:dyDescent="0.2">
      <c r="A696" s="8" t="s">
        <v>31</v>
      </c>
      <c r="B696" s="9" t="s">
        <v>1523</v>
      </c>
      <c r="C696" s="10" t="s">
        <v>1143</v>
      </c>
      <c r="D696" s="9" t="s">
        <v>64</v>
      </c>
      <c r="E696" s="15">
        <v>3921.5</v>
      </c>
      <c r="F696" s="11">
        <v>10</v>
      </c>
      <c r="G696" s="52" t="s">
        <v>1465</v>
      </c>
      <c r="H696" s="52" t="s">
        <v>576</v>
      </c>
      <c r="I696" s="9" t="s">
        <v>31</v>
      </c>
      <c r="J696" s="13" t="s">
        <v>219</v>
      </c>
      <c r="K696" s="13"/>
      <c r="L696" s="14">
        <f>E696-(E696*D696)</f>
        <v>3764.64</v>
      </c>
    </row>
    <row r="697" spans="1:12" s="14" customFormat="1" ht="12.75" x14ac:dyDescent="0.2">
      <c r="A697" s="8" t="s">
        <v>31</v>
      </c>
      <c r="B697" s="9" t="s">
        <v>1524</v>
      </c>
      <c r="C697" s="10" t="s">
        <v>1144</v>
      </c>
      <c r="D697" s="9" t="s">
        <v>64</v>
      </c>
      <c r="E697" s="15">
        <v>3921.5</v>
      </c>
      <c r="F697" s="11">
        <v>10</v>
      </c>
      <c r="G697" s="52" t="s">
        <v>1465</v>
      </c>
      <c r="H697" s="52" t="s">
        <v>576</v>
      </c>
      <c r="I697" s="9" t="s">
        <v>31</v>
      </c>
      <c r="J697" s="13" t="s">
        <v>219</v>
      </c>
      <c r="K697" s="13"/>
      <c r="L697" s="14">
        <f>E697-(E697*D697)</f>
        <v>3764.64</v>
      </c>
    </row>
    <row r="698" spans="1:12" s="14" customFormat="1" ht="22.5" x14ac:dyDescent="0.2">
      <c r="A698" s="8" t="s">
        <v>31</v>
      </c>
      <c r="B698" s="9" t="s">
        <v>1525</v>
      </c>
      <c r="C698" s="10" t="s">
        <v>1145</v>
      </c>
      <c r="D698" s="9" t="s">
        <v>64</v>
      </c>
      <c r="E698" s="15">
        <v>3921.5</v>
      </c>
      <c r="F698" s="11">
        <v>10</v>
      </c>
      <c r="G698" s="52" t="s">
        <v>1465</v>
      </c>
      <c r="H698" s="52" t="s">
        <v>576</v>
      </c>
      <c r="I698" s="9" t="s">
        <v>31</v>
      </c>
      <c r="J698" s="13" t="s">
        <v>219</v>
      </c>
      <c r="K698" s="13"/>
      <c r="L698" s="14">
        <f>E698-(E698*D698)</f>
        <v>3764.64</v>
      </c>
    </row>
    <row r="699" spans="1:12" s="14" customFormat="1" ht="12.75" x14ac:dyDescent="0.2">
      <c r="A699" s="8" t="s">
        <v>31</v>
      </c>
      <c r="B699" s="9" t="s">
        <v>1526</v>
      </c>
      <c r="C699" s="10" t="s">
        <v>1146</v>
      </c>
      <c r="D699" s="9" t="s">
        <v>64</v>
      </c>
      <c r="E699" s="15">
        <v>3666.3</v>
      </c>
      <c r="F699" s="11">
        <v>10</v>
      </c>
      <c r="G699" s="52" t="s">
        <v>31</v>
      </c>
      <c r="H699" s="52" t="s">
        <v>360</v>
      </c>
      <c r="I699" s="9" t="s">
        <v>31</v>
      </c>
      <c r="J699" s="13" t="s">
        <v>361</v>
      </c>
      <c r="K699" s="13"/>
      <c r="L699" s="14">
        <f>E699-(E699*D699)</f>
        <v>3519.6480000000001</v>
      </c>
    </row>
    <row r="700" spans="1:12" s="14" customFormat="1" ht="12.75" x14ac:dyDescent="0.2">
      <c r="A700" s="8" t="s">
        <v>31</v>
      </c>
      <c r="B700" s="9" t="s">
        <v>1527</v>
      </c>
      <c r="C700" s="10" t="s">
        <v>1147</v>
      </c>
      <c r="D700" s="9" t="s">
        <v>64</v>
      </c>
      <c r="E700" s="15">
        <v>2444.1999999999998</v>
      </c>
      <c r="F700" s="11">
        <v>10</v>
      </c>
      <c r="G700" s="52" t="s">
        <v>31</v>
      </c>
      <c r="H700" s="52" t="s">
        <v>360</v>
      </c>
      <c r="I700" s="9" t="s">
        <v>31</v>
      </c>
      <c r="J700" s="13" t="s">
        <v>361</v>
      </c>
      <c r="K700" s="13"/>
      <c r="L700" s="14">
        <f>E700-(E700*D700)</f>
        <v>2346.4319999999998</v>
      </c>
    </row>
    <row r="701" spans="1:12" s="14" customFormat="1" ht="12.75" x14ac:dyDescent="0.2">
      <c r="A701" s="8" t="s">
        <v>31</v>
      </c>
      <c r="B701" s="9" t="s">
        <v>1528</v>
      </c>
      <c r="C701" s="10" t="s">
        <v>1501</v>
      </c>
      <c r="D701" s="9" t="s">
        <v>64</v>
      </c>
      <c r="E701" s="12">
        <v>14334.45</v>
      </c>
      <c r="F701" s="11">
        <v>0</v>
      </c>
      <c r="G701" s="52" t="s">
        <v>31</v>
      </c>
      <c r="H701" s="52" t="s">
        <v>212</v>
      </c>
      <c r="I701" s="9" t="s">
        <v>31</v>
      </c>
      <c r="J701" s="13" t="s">
        <v>134</v>
      </c>
      <c r="K701" s="13"/>
      <c r="L701" s="14">
        <f>E701-(E701*D701)</f>
        <v>13761.072</v>
      </c>
    </row>
    <row r="702" spans="1:12" s="14" customFormat="1" ht="12.75" x14ac:dyDescent="0.2">
      <c r="A702" s="8" t="s">
        <v>31</v>
      </c>
      <c r="B702" s="9" t="s">
        <v>1529</v>
      </c>
      <c r="C702" s="10" t="s">
        <v>1780</v>
      </c>
      <c r="D702" s="9" t="s">
        <v>64</v>
      </c>
      <c r="E702" s="12">
        <v>12919.65</v>
      </c>
      <c r="F702" s="11">
        <v>3</v>
      </c>
      <c r="G702" s="52" t="s">
        <v>31</v>
      </c>
      <c r="H702" s="52" t="s">
        <v>337</v>
      </c>
      <c r="I702" s="9" t="s">
        <v>31</v>
      </c>
      <c r="J702" s="13" t="s">
        <v>134</v>
      </c>
      <c r="K702" s="13"/>
      <c r="L702" s="14">
        <f>E702-(E702*D702)</f>
        <v>12402.864</v>
      </c>
    </row>
    <row r="703" spans="1:12" s="14" customFormat="1" ht="12.75" x14ac:dyDescent="0.2">
      <c r="A703" s="8" t="s">
        <v>31</v>
      </c>
      <c r="B703" s="9" t="s">
        <v>1530</v>
      </c>
      <c r="C703" s="10" t="s">
        <v>1965</v>
      </c>
      <c r="D703" s="9" t="s">
        <v>64</v>
      </c>
      <c r="E703" s="12">
        <v>21787.55</v>
      </c>
      <c r="F703" s="11">
        <v>0</v>
      </c>
      <c r="G703" s="52" t="s">
        <v>31</v>
      </c>
      <c r="H703" s="52" t="s">
        <v>38</v>
      </c>
      <c r="I703" s="9" t="s">
        <v>86</v>
      </c>
      <c r="J703" s="13" t="s">
        <v>69</v>
      </c>
      <c r="K703" s="13"/>
      <c r="L703" s="14">
        <f>E703-(E703*D703)</f>
        <v>20916.047999999999</v>
      </c>
    </row>
    <row r="704" spans="1:12" s="14" customFormat="1" ht="12.75" x14ac:dyDescent="0.2">
      <c r="A704" s="8" t="s">
        <v>31</v>
      </c>
      <c r="B704" s="9" t="s">
        <v>1531</v>
      </c>
      <c r="C704" s="10" t="s">
        <v>1148</v>
      </c>
      <c r="D704" s="9" t="s">
        <v>64</v>
      </c>
      <c r="E704" s="12">
        <v>194230.02</v>
      </c>
      <c r="F704" s="11">
        <v>11</v>
      </c>
      <c r="G704" s="52" t="s">
        <v>31</v>
      </c>
      <c r="H704" s="52" t="s">
        <v>1011</v>
      </c>
      <c r="I704" s="9" t="s">
        <v>31</v>
      </c>
      <c r="J704" s="13" t="s">
        <v>618</v>
      </c>
      <c r="K704" s="13"/>
      <c r="L704" s="14">
        <f>E704-(E704*D704)</f>
        <v>186460.8192</v>
      </c>
    </row>
    <row r="705" spans="1:12" s="14" customFormat="1" ht="12.75" x14ac:dyDescent="0.2">
      <c r="A705" s="8" t="s">
        <v>31</v>
      </c>
      <c r="B705" s="9" t="s">
        <v>1532</v>
      </c>
      <c r="C705" s="10" t="s">
        <v>1148</v>
      </c>
      <c r="D705" s="9" t="s">
        <v>64</v>
      </c>
      <c r="E705" s="12">
        <v>186180.85</v>
      </c>
      <c r="F705" s="11">
        <v>12</v>
      </c>
      <c r="G705" s="52" t="s">
        <v>31</v>
      </c>
      <c r="H705" s="52" t="s">
        <v>1011</v>
      </c>
      <c r="I705" s="9" t="s">
        <v>31</v>
      </c>
      <c r="J705" s="13" t="s">
        <v>618</v>
      </c>
      <c r="K705" s="13"/>
      <c r="L705" s="14">
        <f>E705-(E705*D705)</f>
        <v>178733.61600000001</v>
      </c>
    </row>
    <row r="706" spans="1:12" s="14" customFormat="1" ht="12.75" x14ac:dyDescent="0.2">
      <c r="A706" s="8" t="s">
        <v>31</v>
      </c>
      <c r="B706" s="9" t="s">
        <v>1533</v>
      </c>
      <c r="C706" s="10" t="s">
        <v>1149</v>
      </c>
      <c r="D706" s="9" t="s">
        <v>51</v>
      </c>
      <c r="E706" s="12">
        <v>23464.46</v>
      </c>
      <c r="F706" s="11">
        <v>15</v>
      </c>
      <c r="G706" s="52" t="s">
        <v>31</v>
      </c>
      <c r="H706" s="52" t="s">
        <v>78</v>
      </c>
      <c r="I706" s="9" t="s">
        <v>31</v>
      </c>
      <c r="J706" s="13" t="s">
        <v>188</v>
      </c>
      <c r="K706" s="13"/>
      <c r="L706" s="14">
        <f>E706-(E706*D706)</f>
        <v>23229.815399999999</v>
      </c>
    </row>
    <row r="707" spans="1:12" s="14" customFormat="1" ht="12.75" x14ac:dyDescent="0.2">
      <c r="A707" s="8" t="s">
        <v>31</v>
      </c>
      <c r="B707" s="9" t="s">
        <v>1534</v>
      </c>
      <c r="C707" s="10" t="s">
        <v>1150</v>
      </c>
      <c r="D707" s="9" t="s">
        <v>64</v>
      </c>
      <c r="E707" s="11">
        <v>2142</v>
      </c>
      <c r="F707" s="11">
        <v>5</v>
      </c>
      <c r="G707" s="52" t="s">
        <v>31</v>
      </c>
      <c r="H707" s="52" t="s">
        <v>125</v>
      </c>
      <c r="I707" s="9" t="s">
        <v>31</v>
      </c>
      <c r="J707" s="13" t="s">
        <v>53</v>
      </c>
      <c r="K707" s="13"/>
      <c r="L707" s="14">
        <f>E707-(E707*D707)</f>
        <v>2056.3200000000002</v>
      </c>
    </row>
    <row r="708" spans="1:12" s="14" customFormat="1" ht="12.75" x14ac:dyDescent="0.2">
      <c r="A708" s="8" t="s">
        <v>31</v>
      </c>
      <c r="B708" s="9" t="s">
        <v>1535</v>
      </c>
      <c r="C708" s="10" t="s">
        <v>1966</v>
      </c>
      <c r="D708" s="9" t="s">
        <v>64</v>
      </c>
      <c r="E708" s="12">
        <v>2726.98</v>
      </c>
      <c r="F708" s="11">
        <v>5</v>
      </c>
      <c r="G708" s="52" t="s">
        <v>31</v>
      </c>
      <c r="H708" s="52" t="s">
        <v>170</v>
      </c>
      <c r="I708" s="9" t="s">
        <v>31</v>
      </c>
      <c r="J708" s="13" t="s">
        <v>974</v>
      </c>
      <c r="K708" s="13"/>
      <c r="L708" s="14">
        <f>E708-(E708*D708)</f>
        <v>2617.9007999999999</v>
      </c>
    </row>
    <row r="709" spans="1:12" s="14" customFormat="1" ht="12.75" x14ac:dyDescent="0.2">
      <c r="A709" s="8" t="s">
        <v>31</v>
      </c>
      <c r="B709" s="9" t="s">
        <v>1536</v>
      </c>
      <c r="C709" s="10" t="s">
        <v>1966</v>
      </c>
      <c r="D709" s="9" t="s">
        <v>64</v>
      </c>
      <c r="E709" s="12">
        <v>2727.75</v>
      </c>
      <c r="F709" s="11">
        <v>5</v>
      </c>
      <c r="G709" s="52" t="s">
        <v>31</v>
      </c>
      <c r="H709" s="52" t="s">
        <v>170</v>
      </c>
      <c r="I709" s="9" t="s">
        <v>31</v>
      </c>
      <c r="J709" s="13" t="s">
        <v>272</v>
      </c>
      <c r="K709" s="13"/>
      <c r="L709" s="14">
        <f>E709-(E709*D709)</f>
        <v>2618.64</v>
      </c>
    </row>
    <row r="710" spans="1:12" s="14" customFormat="1" ht="12.75" x14ac:dyDescent="0.2">
      <c r="A710" s="8" t="s">
        <v>31</v>
      </c>
      <c r="B710" s="9" t="s">
        <v>1537</v>
      </c>
      <c r="C710" s="10" t="s">
        <v>1781</v>
      </c>
      <c r="D710" s="9" t="s">
        <v>1758</v>
      </c>
      <c r="E710" s="12">
        <v>12294.28</v>
      </c>
      <c r="F710" s="15">
        <v>0.1</v>
      </c>
      <c r="G710" s="52" t="s">
        <v>31</v>
      </c>
      <c r="H710" s="52" t="s">
        <v>105</v>
      </c>
      <c r="I710" s="9" t="s">
        <v>31</v>
      </c>
      <c r="J710" s="13" t="s">
        <v>139</v>
      </c>
      <c r="K710" s="13"/>
      <c r="L710" s="14">
        <f>E710-(E710*D710)</f>
        <v>10818.966400000001</v>
      </c>
    </row>
    <row r="711" spans="1:12" s="14" customFormat="1" ht="12.75" x14ac:dyDescent="0.2">
      <c r="A711" s="8" t="s">
        <v>31</v>
      </c>
      <c r="B711" s="9" t="s">
        <v>1538</v>
      </c>
      <c r="C711" s="10" t="s">
        <v>1861</v>
      </c>
      <c r="D711" s="9" t="s">
        <v>1758</v>
      </c>
      <c r="E711" s="12">
        <v>14254.24</v>
      </c>
      <c r="F711" s="15">
        <v>0.1</v>
      </c>
      <c r="G711" s="52" t="s">
        <v>31</v>
      </c>
      <c r="H711" s="52" t="s">
        <v>105</v>
      </c>
      <c r="I711" s="9" t="s">
        <v>31</v>
      </c>
      <c r="J711" s="13" t="s">
        <v>279</v>
      </c>
      <c r="K711" s="13"/>
      <c r="L711" s="14">
        <f>E711-(E711*D711)</f>
        <v>12543.7312</v>
      </c>
    </row>
    <row r="712" spans="1:12" s="14" customFormat="1" ht="12.75" x14ac:dyDescent="0.2">
      <c r="A712" s="8" t="s">
        <v>31</v>
      </c>
      <c r="B712" s="9" t="s">
        <v>1539</v>
      </c>
      <c r="C712" s="10" t="s">
        <v>1862</v>
      </c>
      <c r="D712" s="9" t="s">
        <v>1758</v>
      </c>
      <c r="E712" s="12">
        <v>26548.52</v>
      </c>
      <c r="F712" s="15">
        <v>0.1</v>
      </c>
      <c r="G712" s="52" t="s">
        <v>31</v>
      </c>
      <c r="H712" s="52" t="s">
        <v>105</v>
      </c>
      <c r="I712" s="9" t="s">
        <v>31</v>
      </c>
      <c r="J712" s="13" t="s">
        <v>279</v>
      </c>
      <c r="K712" s="13"/>
      <c r="L712" s="14">
        <f>E712-(E712*D712)</f>
        <v>23362.6976</v>
      </c>
    </row>
    <row r="713" spans="1:12" s="14" customFormat="1" ht="12.75" x14ac:dyDescent="0.2">
      <c r="A713" s="8" t="s">
        <v>31</v>
      </c>
      <c r="B713" s="9" t="s">
        <v>1540</v>
      </c>
      <c r="C713" s="10" t="s">
        <v>1863</v>
      </c>
      <c r="D713" s="9" t="s">
        <v>64</v>
      </c>
      <c r="E713" s="15">
        <v>40002.800000000003</v>
      </c>
      <c r="F713" s="11">
        <v>-5</v>
      </c>
      <c r="G713" s="52" t="s">
        <v>31</v>
      </c>
      <c r="H713" s="52" t="s">
        <v>42</v>
      </c>
      <c r="I713" s="9" t="s">
        <v>31</v>
      </c>
      <c r="J713" s="13" t="s">
        <v>792</v>
      </c>
      <c r="K713" s="13"/>
      <c r="L713" s="14">
        <f>E713-(E713*D713)</f>
        <v>38402.688000000002</v>
      </c>
    </row>
    <row r="714" spans="1:12" s="14" customFormat="1" ht="12.75" x14ac:dyDescent="0.2">
      <c r="A714" s="8" t="s">
        <v>31</v>
      </c>
      <c r="B714" s="9" t="s">
        <v>1541</v>
      </c>
      <c r="C714" s="10" t="s">
        <v>1864</v>
      </c>
      <c r="D714" s="9" t="s">
        <v>1758</v>
      </c>
      <c r="E714" s="12">
        <v>12917.91</v>
      </c>
      <c r="F714" s="15">
        <v>0.1</v>
      </c>
      <c r="G714" s="52" t="s">
        <v>31</v>
      </c>
      <c r="H714" s="52" t="s">
        <v>105</v>
      </c>
      <c r="I714" s="9" t="s">
        <v>31</v>
      </c>
      <c r="J714" s="13" t="s">
        <v>438</v>
      </c>
      <c r="K714" s="13"/>
      <c r="L714" s="14">
        <f>E714-(E714*D714)</f>
        <v>11367.7608</v>
      </c>
    </row>
    <row r="715" spans="1:12" s="14" customFormat="1" ht="12.75" x14ac:dyDescent="0.2">
      <c r="A715" s="8" t="s">
        <v>31</v>
      </c>
      <c r="B715" s="9" t="s">
        <v>1542</v>
      </c>
      <c r="C715" s="10" t="s">
        <v>1782</v>
      </c>
      <c r="D715" s="9" t="s">
        <v>1758</v>
      </c>
      <c r="E715" s="12">
        <v>22450.43</v>
      </c>
      <c r="F715" s="15">
        <v>0.1</v>
      </c>
      <c r="G715" s="52" t="s">
        <v>31</v>
      </c>
      <c r="H715" s="52" t="s">
        <v>105</v>
      </c>
      <c r="I715" s="9" t="s">
        <v>31</v>
      </c>
      <c r="J715" s="13" t="s">
        <v>438</v>
      </c>
      <c r="K715" s="13"/>
      <c r="L715" s="14">
        <f>E715-(E715*D715)</f>
        <v>19756.378400000001</v>
      </c>
    </row>
    <row r="716" spans="1:12" s="14" customFormat="1" ht="12.75" x14ac:dyDescent="0.2">
      <c r="A716" s="8" t="s">
        <v>31</v>
      </c>
      <c r="B716" s="9" t="s">
        <v>1543</v>
      </c>
      <c r="C716" s="10" t="s">
        <v>1865</v>
      </c>
      <c r="D716" s="9" t="s">
        <v>1758</v>
      </c>
      <c r="E716" s="12">
        <v>26192.17</v>
      </c>
      <c r="F716" s="15">
        <v>0.1</v>
      </c>
      <c r="G716" s="52" t="s">
        <v>31</v>
      </c>
      <c r="H716" s="52" t="s">
        <v>105</v>
      </c>
      <c r="I716" s="9" t="s">
        <v>31</v>
      </c>
      <c r="J716" s="13" t="s">
        <v>438</v>
      </c>
      <c r="K716" s="13"/>
      <c r="L716" s="14">
        <f>E716-(E716*D716)</f>
        <v>23049.1096</v>
      </c>
    </row>
    <row r="717" spans="1:12" s="14" customFormat="1" ht="12.75" x14ac:dyDescent="0.2">
      <c r="A717" s="8" t="s">
        <v>31</v>
      </c>
      <c r="B717" s="9" t="s">
        <v>1544</v>
      </c>
      <c r="C717" s="10" t="s">
        <v>1151</v>
      </c>
      <c r="D717" s="9" t="s">
        <v>64</v>
      </c>
      <c r="E717" s="11">
        <v>1250</v>
      </c>
      <c r="F717" s="12">
        <v>-40.479999999999997</v>
      </c>
      <c r="G717" s="52" t="s">
        <v>31</v>
      </c>
      <c r="H717" s="52" t="s">
        <v>671</v>
      </c>
      <c r="I717" s="9" t="s">
        <v>31</v>
      </c>
      <c r="J717" s="13" t="s">
        <v>200</v>
      </c>
      <c r="K717" s="13"/>
      <c r="L717" s="14">
        <f>E717-(E717*D717)</f>
        <v>1200</v>
      </c>
    </row>
    <row r="718" spans="1:12" s="14" customFormat="1" ht="12.75" x14ac:dyDescent="0.2">
      <c r="A718" s="8" t="s">
        <v>31</v>
      </c>
      <c r="B718" s="9" t="s">
        <v>1545</v>
      </c>
      <c r="C718" s="10" t="s">
        <v>1151</v>
      </c>
      <c r="D718" s="9" t="s">
        <v>64</v>
      </c>
      <c r="E718" s="11">
        <v>1250</v>
      </c>
      <c r="F718" s="12">
        <v>-10.71</v>
      </c>
      <c r="G718" s="52" t="s">
        <v>31</v>
      </c>
      <c r="H718" s="52" t="s">
        <v>1152</v>
      </c>
      <c r="I718" s="9" t="s">
        <v>31</v>
      </c>
      <c r="J718" s="13" t="s">
        <v>974</v>
      </c>
      <c r="K718" s="13"/>
      <c r="L718" s="14">
        <f>E718-(E718*D718)</f>
        <v>1200</v>
      </c>
    </row>
    <row r="719" spans="1:12" s="14" customFormat="1" ht="12.75" x14ac:dyDescent="0.2">
      <c r="A719" s="8" t="s">
        <v>31</v>
      </c>
      <c r="B719" s="9" t="s">
        <v>1546</v>
      </c>
      <c r="C719" s="10" t="s">
        <v>1318</v>
      </c>
      <c r="D719" s="9" t="s">
        <v>64</v>
      </c>
      <c r="E719" s="11">
        <v>1250</v>
      </c>
      <c r="F719" s="12">
        <v>1.72</v>
      </c>
      <c r="G719" s="52" t="s">
        <v>31</v>
      </c>
      <c r="H719" s="52" t="s">
        <v>1319</v>
      </c>
      <c r="I719" s="9" t="s">
        <v>31</v>
      </c>
      <c r="J719" s="13" t="s">
        <v>1320</v>
      </c>
      <c r="K719" s="13"/>
      <c r="L719" s="14">
        <f>E719-(E719*D719)</f>
        <v>1200</v>
      </c>
    </row>
    <row r="720" spans="1:12" s="14" customFormat="1" ht="22.5" x14ac:dyDescent="0.2">
      <c r="A720" s="8" t="s">
        <v>31</v>
      </c>
      <c r="B720" s="9" t="s">
        <v>1547</v>
      </c>
      <c r="C720" s="10" t="s">
        <v>1153</v>
      </c>
      <c r="D720" s="9" t="s">
        <v>64</v>
      </c>
      <c r="E720" s="12">
        <v>79963.850000000006</v>
      </c>
      <c r="F720" s="11">
        <v>5</v>
      </c>
      <c r="G720" s="52" t="s">
        <v>31</v>
      </c>
      <c r="H720" s="52" t="s">
        <v>1154</v>
      </c>
      <c r="I720" s="9" t="s">
        <v>31</v>
      </c>
      <c r="J720" s="13" t="s">
        <v>73</v>
      </c>
      <c r="K720" s="13"/>
      <c r="L720" s="14">
        <f>E720-(E720*D720)</f>
        <v>76765.296000000002</v>
      </c>
    </row>
    <row r="721" spans="1:12" s="14" customFormat="1" ht="12.75" x14ac:dyDescent="0.2">
      <c r="A721" s="8" t="s">
        <v>31</v>
      </c>
      <c r="B721" s="9" t="s">
        <v>1548</v>
      </c>
      <c r="C721" s="10" t="s">
        <v>1751</v>
      </c>
      <c r="D721" s="9" t="s">
        <v>64</v>
      </c>
      <c r="E721" s="12">
        <v>30641.18</v>
      </c>
      <c r="F721" s="11">
        <v>10</v>
      </c>
      <c r="G721" s="52" t="s">
        <v>31</v>
      </c>
      <c r="H721" s="52" t="s">
        <v>753</v>
      </c>
      <c r="I721" s="9" t="s">
        <v>31</v>
      </c>
      <c r="J721" s="13" t="s">
        <v>1485</v>
      </c>
      <c r="K721" s="13"/>
      <c r="L721" s="14">
        <f>E721-(E721*D721)</f>
        <v>29415.532800000001</v>
      </c>
    </row>
    <row r="722" spans="1:12" s="14" customFormat="1" ht="12.75" x14ac:dyDescent="0.2">
      <c r="A722" s="8" t="s">
        <v>31</v>
      </c>
      <c r="B722" s="9" t="s">
        <v>1549</v>
      </c>
      <c r="C722" s="10" t="s">
        <v>1155</v>
      </c>
      <c r="D722" s="9" t="s">
        <v>64</v>
      </c>
      <c r="E722" s="15">
        <v>8508.5</v>
      </c>
      <c r="F722" s="15">
        <v>0.1</v>
      </c>
      <c r="G722" s="52" t="s">
        <v>31</v>
      </c>
      <c r="H722" s="52" t="s">
        <v>495</v>
      </c>
      <c r="I722" s="9" t="s">
        <v>31</v>
      </c>
      <c r="J722" s="13" t="s">
        <v>618</v>
      </c>
      <c r="K722" s="13"/>
      <c r="L722" s="14">
        <f>E722-(E722*D722)</f>
        <v>8168.16</v>
      </c>
    </row>
    <row r="723" spans="1:12" s="14" customFormat="1" ht="12.75" x14ac:dyDescent="0.2">
      <c r="A723" s="8" t="s">
        <v>31</v>
      </c>
      <c r="B723" s="9" t="s">
        <v>1550</v>
      </c>
      <c r="C723" s="10" t="s">
        <v>1156</v>
      </c>
      <c r="D723" s="9" t="s">
        <v>64</v>
      </c>
      <c r="E723" s="12">
        <v>238205.96</v>
      </c>
      <c r="F723" s="11">
        <v>15</v>
      </c>
      <c r="G723" s="52" t="s">
        <v>31</v>
      </c>
      <c r="H723" s="52" t="s">
        <v>174</v>
      </c>
      <c r="I723" s="9" t="s">
        <v>31</v>
      </c>
      <c r="J723" s="13" t="s">
        <v>34</v>
      </c>
      <c r="K723" s="13"/>
      <c r="L723" s="14">
        <f>E723-(E723*D723)</f>
        <v>228677.72159999999</v>
      </c>
    </row>
    <row r="724" spans="1:12" s="14" customFormat="1" ht="12.75" x14ac:dyDescent="0.2">
      <c r="A724" s="8" t="s">
        <v>31</v>
      </c>
      <c r="B724" s="9" t="s">
        <v>1551</v>
      </c>
      <c r="C724" s="10" t="s">
        <v>1157</v>
      </c>
      <c r="D724" s="9" t="s">
        <v>64</v>
      </c>
      <c r="E724" s="15">
        <v>151682.29999999999</v>
      </c>
      <c r="F724" s="11">
        <v>15</v>
      </c>
      <c r="G724" s="52" t="s">
        <v>31</v>
      </c>
      <c r="H724" s="52" t="s">
        <v>174</v>
      </c>
      <c r="I724" s="9" t="s">
        <v>31</v>
      </c>
      <c r="J724" s="13" t="s">
        <v>66</v>
      </c>
      <c r="K724" s="13"/>
      <c r="L724" s="14">
        <f>E724-(E724*D724)</f>
        <v>145615.008</v>
      </c>
    </row>
    <row r="725" spans="1:12" s="14" customFormat="1" ht="12.75" x14ac:dyDescent="0.2">
      <c r="A725" s="8" t="s">
        <v>31</v>
      </c>
      <c r="B725" s="9" t="s">
        <v>1552</v>
      </c>
      <c r="C725" s="10" t="s">
        <v>1157</v>
      </c>
      <c r="D725" s="9" t="s">
        <v>64</v>
      </c>
      <c r="E725" s="12">
        <v>149210.45000000001</v>
      </c>
      <c r="F725" s="11">
        <v>15</v>
      </c>
      <c r="G725" s="52" t="s">
        <v>31</v>
      </c>
      <c r="H725" s="52" t="s">
        <v>174</v>
      </c>
      <c r="I725" s="9" t="s">
        <v>31</v>
      </c>
      <c r="J725" s="13" t="s">
        <v>154</v>
      </c>
      <c r="K725" s="13"/>
      <c r="L725" s="14">
        <f>E725-(E725*D725)</f>
        <v>143242.03200000001</v>
      </c>
    </row>
    <row r="726" spans="1:12" s="14" customFormat="1" ht="12.75" x14ac:dyDescent="0.2">
      <c r="A726" s="8" t="s">
        <v>31</v>
      </c>
      <c r="B726" s="9" t="s">
        <v>1553</v>
      </c>
      <c r="C726" s="10" t="s">
        <v>1157</v>
      </c>
      <c r="D726" s="9" t="s">
        <v>64</v>
      </c>
      <c r="E726" s="15">
        <v>149161.60000000001</v>
      </c>
      <c r="F726" s="11">
        <v>15</v>
      </c>
      <c r="G726" s="52" t="s">
        <v>31</v>
      </c>
      <c r="H726" s="52" t="s">
        <v>174</v>
      </c>
      <c r="I726" s="9" t="s">
        <v>31</v>
      </c>
      <c r="J726" s="13" t="s">
        <v>154</v>
      </c>
      <c r="K726" s="13"/>
      <c r="L726" s="14">
        <f>E726-(E726*D726)</f>
        <v>143195.136</v>
      </c>
    </row>
    <row r="727" spans="1:12" s="14" customFormat="1" ht="12.75" x14ac:dyDescent="0.2">
      <c r="A727" s="8" t="s">
        <v>31</v>
      </c>
      <c r="B727" s="9" t="s">
        <v>1554</v>
      </c>
      <c r="C727" s="10" t="s">
        <v>1158</v>
      </c>
      <c r="D727" s="9" t="s">
        <v>64</v>
      </c>
      <c r="E727" s="12">
        <v>172894.28</v>
      </c>
      <c r="F727" s="11">
        <v>15</v>
      </c>
      <c r="G727" s="52" t="s">
        <v>31</v>
      </c>
      <c r="H727" s="52" t="s">
        <v>174</v>
      </c>
      <c r="I727" s="9" t="s">
        <v>31</v>
      </c>
      <c r="J727" s="13" t="s">
        <v>162</v>
      </c>
      <c r="K727" s="13"/>
      <c r="L727" s="14">
        <f>E727-(E727*D727)</f>
        <v>165978.50880000001</v>
      </c>
    </row>
    <row r="728" spans="1:12" s="14" customFormat="1" ht="12.75" x14ac:dyDescent="0.2">
      <c r="A728" s="8" t="s">
        <v>31</v>
      </c>
      <c r="B728" s="9" t="s">
        <v>1555</v>
      </c>
      <c r="C728" s="10" t="s">
        <v>1158</v>
      </c>
      <c r="D728" s="9" t="s">
        <v>64</v>
      </c>
      <c r="E728" s="12">
        <v>172894.28</v>
      </c>
      <c r="F728" s="11">
        <v>15</v>
      </c>
      <c r="G728" s="52" t="s">
        <v>31</v>
      </c>
      <c r="H728" s="52" t="s">
        <v>174</v>
      </c>
      <c r="I728" s="9" t="s">
        <v>31</v>
      </c>
      <c r="J728" s="13" t="s">
        <v>162</v>
      </c>
      <c r="K728" s="13"/>
      <c r="L728" s="14">
        <f>E728-(E728*D728)</f>
        <v>165978.50880000001</v>
      </c>
    </row>
    <row r="729" spans="1:12" s="14" customFormat="1" ht="12.75" x14ac:dyDescent="0.2">
      <c r="A729" s="8" t="s">
        <v>31</v>
      </c>
      <c r="B729" s="9" t="s">
        <v>1556</v>
      </c>
      <c r="C729" s="10" t="s">
        <v>1913</v>
      </c>
      <c r="D729" s="9" t="s">
        <v>64</v>
      </c>
      <c r="E729" s="11">
        <v>149803</v>
      </c>
      <c r="F729" s="11">
        <v>15</v>
      </c>
      <c r="G729" s="52" t="s">
        <v>31</v>
      </c>
      <c r="H729" s="52" t="s">
        <v>174</v>
      </c>
      <c r="I729" s="9" t="s">
        <v>31</v>
      </c>
      <c r="J729" s="13" t="s">
        <v>164</v>
      </c>
      <c r="K729" s="13"/>
      <c r="L729" s="14">
        <f>E729-(E729*D729)</f>
        <v>143810.88</v>
      </c>
    </row>
    <row r="730" spans="1:12" s="14" customFormat="1" ht="12.75" x14ac:dyDescent="0.2">
      <c r="A730" s="8" t="s">
        <v>31</v>
      </c>
      <c r="B730" s="9" t="s">
        <v>1557</v>
      </c>
      <c r="C730" s="10" t="s">
        <v>1159</v>
      </c>
      <c r="D730" s="9" t="s">
        <v>64</v>
      </c>
      <c r="E730" s="12">
        <v>66092.070000000007</v>
      </c>
      <c r="F730" s="11">
        <v>10</v>
      </c>
      <c r="G730" s="52" t="s">
        <v>31</v>
      </c>
      <c r="H730" s="52" t="s">
        <v>447</v>
      </c>
      <c r="I730" s="9" t="s">
        <v>31</v>
      </c>
      <c r="J730" s="13" t="s">
        <v>369</v>
      </c>
      <c r="K730" s="13"/>
      <c r="L730" s="14">
        <f>E730-(E730*D730)</f>
        <v>63448.387200000005</v>
      </c>
    </row>
    <row r="731" spans="1:12" s="14" customFormat="1" ht="12.75" x14ac:dyDescent="0.2">
      <c r="A731" s="8" t="s">
        <v>31</v>
      </c>
      <c r="B731" s="9" t="s">
        <v>1558</v>
      </c>
      <c r="C731" s="10" t="s">
        <v>1160</v>
      </c>
      <c r="D731" s="9" t="s">
        <v>64</v>
      </c>
      <c r="E731" s="12">
        <v>947269.64</v>
      </c>
      <c r="F731" s="11">
        <v>15</v>
      </c>
      <c r="G731" s="52" t="s">
        <v>31</v>
      </c>
      <c r="H731" s="52" t="s">
        <v>393</v>
      </c>
      <c r="I731" s="9" t="s">
        <v>31</v>
      </c>
      <c r="J731" s="13" t="s">
        <v>141</v>
      </c>
      <c r="K731" s="13"/>
      <c r="L731" s="14">
        <f>E731-(E731*D731)</f>
        <v>909378.85440000007</v>
      </c>
    </row>
    <row r="732" spans="1:12" s="14" customFormat="1" ht="12.75" x14ac:dyDescent="0.2">
      <c r="A732" s="8" t="s">
        <v>31</v>
      </c>
      <c r="B732" s="9" t="s">
        <v>1559</v>
      </c>
      <c r="C732" s="10" t="s">
        <v>1161</v>
      </c>
      <c r="D732" s="9" t="s">
        <v>64</v>
      </c>
      <c r="E732" s="12">
        <v>929594.83</v>
      </c>
      <c r="F732" s="11">
        <v>15</v>
      </c>
      <c r="G732" s="52" t="s">
        <v>31</v>
      </c>
      <c r="H732" s="52" t="s">
        <v>393</v>
      </c>
      <c r="I732" s="9" t="s">
        <v>31</v>
      </c>
      <c r="J732" s="13" t="s">
        <v>141</v>
      </c>
      <c r="K732" s="13"/>
      <c r="L732" s="14">
        <f>E732-(E732*D732)</f>
        <v>892411.0368</v>
      </c>
    </row>
    <row r="733" spans="1:12" s="14" customFormat="1" ht="12.75" x14ac:dyDescent="0.2">
      <c r="A733" s="8" t="s">
        <v>31</v>
      </c>
      <c r="B733" s="9" t="s">
        <v>1560</v>
      </c>
      <c r="C733" s="10" t="s">
        <v>1162</v>
      </c>
      <c r="D733" s="9" t="s">
        <v>1743</v>
      </c>
      <c r="E733" s="12">
        <v>63457.82</v>
      </c>
      <c r="F733" s="11">
        <v>15</v>
      </c>
      <c r="G733" s="52" t="s">
        <v>31</v>
      </c>
      <c r="H733" s="52" t="s">
        <v>393</v>
      </c>
      <c r="I733" s="9" t="s">
        <v>31</v>
      </c>
      <c r="J733" s="13" t="s">
        <v>139</v>
      </c>
      <c r="K733" s="13"/>
      <c r="L733" s="14">
        <f>E733-(E733*4.5%)</f>
        <v>60602.218099999998</v>
      </c>
    </row>
    <row r="734" spans="1:12" s="14" customFormat="1" ht="12.75" x14ac:dyDescent="0.2">
      <c r="A734" s="8" t="s">
        <v>31</v>
      </c>
      <c r="B734" s="9" t="s">
        <v>1561</v>
      </c>
      <c r="C734" s="10" t="s">
        <v>1162</v>
      </c>
      <c r="D734" s="9" t="s">
        <v>1743</v>
      </c>
      <c r="E734" s="12">
        <v>63456.53</v>
      </c>
      <c r="F734" s="11">
        <v>15</v>
      </c>
      <c r="G734" s="52" t="s">
        <v>31</v>
      </c>
      <c r="H734" s="52" t="s">
        <v>393</v>
      </c>
      <c r="I734" s="9" t="s">
        <v>31</v>
      </c>
      <c r="J734" s="13" t="s">
        <v>164</v>
      </c>
      <c r="K734" s="13"/>
      <c r="L734" s="14">
        <f>E734-(E734*4.5%)</f>
        <v>60600.986149999997</v>
      </c>
    </row>
    <row r="735" spans="1:12" s="14" customFormat="1" ht="12.75" x14ac:dyDescent="0.2">
      <c r="A735" s="8" t="s">
        <v>31</v>
      </c>
      <c r="B735" s="9" t="s">
        <v>1562</v>
      </c>
      <c r="C735" s="10" t="s">
        <v>1163</v>
      </c>
      <c r="D735" s="9" t="s">
        <v>1743</v>
      </c>
      <c r="E735" s="12">
        <v>63457.82</v>
      </c>
      <c r="F735" s="11">
        <v>15</v>
      </c>
      <c r="G735" s="52" t="s">
        <v>31</v>
      </c>
      <c r="H735" s="52" t="s">
        <v>393</v>
      </c>
      <c r="I735" s="9" t="s">
        <v>31</v>
      </c>
      <c r="J735" s="13" t="s">
        <v>139</v>
      </c>
      <c r="K735" s="13"/>
      <c r="L735" s="14">
        <f>E735-(E735*4.5%)</f>
        <v>60602.218099999998</v>
      </c>
    </row>
    <row r="736" spans="1:12" s="14" customFormat="1" ht="12.75" x14ac:dyDescent="0.2">
      <c r="A736" s="8" t="s">
        <v>31</v>
      </c>
      <c r="B736" s="9" t="s">
        <v>1563</v>
      </c>
      <c r="C736" s="10" t="s">
        <v>1163</v>
      </c>
      <c r="D736" s="9" t="s">
        <v>1743</v>
      </c>
      <c r="E736" s="15">
        <v>64578.8</v>
      </c>
      <c r="F736" s="11">
        <v>15</v>
      </c>
      <c r="G736" s="52" t="s">
        <v>31</v>
      </c>
      <c r="H736" s="52" t="s">
        <v>393</v>
      </c>
      <c r="I736" s="9" t="s">
        <v>31</v>
      </c>
      <c r="J736" s="13" t="s">
        <v>164</v>
      </c>
      <c r="K736" s="13"/>
      <c r="L736" s="14">
        <f>E736-(E736*4.5%)</f>
        <v>61672.754000000001</v>
      </c>
    </row>
    <row r="737" spans="1:12" s="14" customFormat="1" ht="12.75" x14ac:dyDescent="0.2">
      <c r="A737" s="8" t="s">
        <v>31</v>
      </c>
      <c r="B737" s="9" t="s">
        <v>1564</v>
      </c>
      <c r="C737" s="10" t="s">
        <v>1163</v>
      </c>
      <c r="D737" s="9" t="s">
        <v>1743</v>
      </c>
      <c r="E737" s="15">
        <v>64578.8</v>
      </c>
      <c r="F737" s="11">
        <v>15</v>
      </c>
      <c r="G737" s="52" t="s">
        <v>31</v>
      </c>
      <c r="H737" s="52" t="s">
        <v>393</v>
      </c>
      <c r="I737" s="9" t="s">
        <v>31</v>
      </c>
      <c r="J737" s="13" t="s">
        <v>164</v>
      </c>
      <c r="K737" s="13"/>
      <c r="L737" s="14">
        <f>E737-(E737*4.5%)</f>
        <v>61672.754000000001</v>
      </c>
    </row>
    <row r="738" spans="1:12" s="14" customFormat="1" ht="12.75" x14ac:dyDescent="0.2">
      <c r="A738" s="8" t="s">
        <v>31</v>
      </c>
      <c r="B738" s="9" t="s">
        <v>1565</v>
      </c>
      <c r="C738" s="10" t="s">
        <v>1866</v>
      </c>
      <c r="D738" s="9" t="s">
        <v>1743</v>
      </c>
      <c r="E738" s="15">
        <v>62693.8</v>
      </c>
      <c r="F738" s="11">
        <v>15</v>
      </c>
      <c r="G738" s="52" t="s">
        <v>31</v>
      </c>
      <c r="H738" s="52" t="s">
        <v>393</v>
      </c>
      <c r="I738" s="9" t="s">
        <v>31</v>
      </c>
      <c r="J738" s="13" t="s">
        <v>139</v>
      </c>
      <c r="K738" s="13"/>
      <c r="L738" s="14">
        <f>E738-(E738*4.5%)</f>
        <v>59872.579000000005</v>
      </c>
    </row>
    <row r="739" spans="1:12" s="14" customFormat="1" ht="12.75" x14ac:dyDescent="0.2">
      <c r="A739" s="8" t="s">
        <v>31</v>
      </c>
      <c r="B739" s="9" t="s">
        <v>1566</v>
      </c>
      <c r="C739" s="10" t="s">
        <v>1866</v>
      </c>
      <c r="D739" s="9" t="s">
        <v>1743</v>
      </c>
      <c r="E739" s="12">
        <v>65047.89</v>
      </c>
      <c r="F739" s="11">
        <v>15</v>
      </c>
      <c r="G739" s="52" t="s">
        <v>31</v>
      </c>
      <c r="H739" s="52" t="s">
        <v>393</v>
      </c>
      <c r="I739" s="9" t="s">
        <v>31</v>
      </c>
      <c r="J739" s="13" t="s">
        <v>139</v>
      </c>
      <c r="K739" s="13"/>
      <c r="L739" s="14">
        <f>E739-(E739*4.5%)</f>
        <v>62120.734949999998</v>
      </c>
    </row>
    <row r="740" spans="1:12" s="14" customFormat="1" ht="12.75" x14ac:dyDescent="0.2">
      <c r="A740" s="8" t="s">
        <v>31</v>
      </c>
      <c r="B740" s="9" t="s">
        <v>1567</v>
      </c>
      <c r="C740" s="10" t="s">
        <v>1164</v>
      </c>
      <c r="D740" s="9" t="s">
        <v>64</v>
      </c>
      <c r="E740" s="12">
        <v>1338.75</v>
      </c>
      <c r="F740" s="11">
        <v>5</v>
      </c>
      <c r="G740" s="52" t="s">
        <v>31</v>
      </c>
      <c r="H740" s="52" t="s">
        <v>125</v>
      </c>
      <c r="I740" s="9" t="s">
        <v>31</v>
      </c>
      <c r="J740" s="13" t="s">
        <v>1165</v>
      </c>
      <c r="K740" s="13"/>
      <c r="L740" s="14">
        <f>E740-(E740*D740)</f>
        <v>1285.2</v>
      </c>
    </row>
    <row r="741" spans="1:12" s="14" customFormat="1" ht="12.75" x14ac:dyDescent="0.2">
      <c r="A741" s="8" t="s">
        <v>31</v>
      </c>
      <c r="B741" s="9" t="s">
        <v>1568</v>
      </c>
      <c r="C741" s="10" t="s">
        <v>1166</v>
      </c>
      <c r="D741" s="9" t="s">
        <v>64</v>
      </c>
      <c r="E741" s="11">
        <v>990</v>
      </c>
      <c r="F741" s="11">
        <v>10</v>
      </c>
      <c r="G741" s="52" t="s">
        <v>31</v>
      </c>
      <c r="H741" s="52" t="s">
        <v>384</v>
      </c>
      <c r="I741" s="9" t="s">
        <v>31</v>
      </c>
      <c r="J741" s="13" t="s">
        <v>209</v>
      </c>
      <c r="K741" s="13"/>
      <c r="L741" s="14">
        <f>E741-(E741*D741)</f>
        <v>950.4</v>
      </c>
    </row>
    <row r="742" spans="1:12" s="14" customFormat="1" ht="12.75" x14ac:dyDescent="0.2">
      <c r="A742" s="8" t="s">
        <v>31</v>
      </c>
      <c r="B742" s="9" t="s">
        <v>1569</v>
      </c>
      <c r="C742" s="10" t="s">
        <v>1167</v>
      </c>
      <c r="D742" s="9" t="s">
        <v>64</v>
      </c>
      <c r="E742" s="12">
        <v>1338.75</v>
      </c>
      <c r="F742" s="11">
        <v>5</v>
      </c>
      <c r="G742" s="52" t="s">
        <v>31</v>
      </c>
      <c r="H742" s="52" t="s">
        <v>125</v>
      </c>
      <c r="I742" s="9" t="s">
        <v>31</v>
      </c>
      <c r="J742" s="13" t="s">
        <v>1165</v>
      </c>
      <c r="K742" s="13"/>
      <c r="L742" s="14">
        <f>E742-(E742*D742)</f>
        <v>1285.2</v>
      </c>
    </row>
    <row r="743" spans="1:12" s="14" customFormat="1" ht="12.75" x14ac:dyDescent="0.2">
      <c r="A743" s="8" t="s">
        <v>31</v>
      </c>
      <c r="B743" s="9" t="s">
        <v>1570</v>
      </c>
      <c r="C743" s="10" t="s">
        <v>1927</v>
      </c>
      <c r="D743" s="9" t="s">
        <v>1743</v>
      </c>
      <c r="E743" s="11">
        <v>110124</v>
      </c>
      <c r="F743" s="11">
        <v>15</v>
      </c>
      <c r="G743" s="52" t="s">
        <v>31</v>
      </c>
      <c r="H743" s="52" t="s">
        <v>1026</v>
      </c>
      <c r="I743" s="9" t="s">
        <v>31</v>
      </c>
      <c r="J743" s="13" t="s">
        <v>116</v>
      </c>
      <c r="K743" s="13"/>
      <c r="L743" s="14">
        <f>E743-(E743*4.5%)</f>
        <v>105168.42</v>
      </c>
    </row>
    <row r="744" spans="1:12" s="14" customFormat="1" ht="12.75" x14ac:dyDescent="0.2">
      <c r="A744" s="8" t="s">
        <v>31</v>
      </c>
      <c r="B744" s="9" t="s">
        <v>1571</v>
      </c>
      <c r="C744" s="10" t="s">
        <v>1927</v>
      </c>
      <c r="D744" s="9" t="s">
        <v>1743</v>
      </c>
      <c r="E744" s="12">
        <v>109866.75</v>
      </c>
      <c r="F744" s="11">
        <v>15</v>
      </c>
      <c r="G744" s="52" t="s">
        <v>31</v>
      </c>
      <c r="H744" s="52" t="s">
        <v>1026</v>
      </c>
      <c r="I744" s="9" t="s">
        <v>31</v>
      </c>
      <c r="J744" s="13" t="s">
        <v>116</v>
      </c>
      <c r="K744" s="13"/>
      <c r="L744" s="14">
        <f>E744-(E744*4.5%)</f>
        <v>104922.74625</v>
      </c>
    </row>
    <row r="745" spans="1:12" s="14" customFormat="1" ht="12.75" x14ac:dyDescent="0.2">
      <c r="A745" s="8" t="s">
        <v>31</v>
      </c>
      <c r="B745" s="9" t="s">
        <v>1572</v>
      </c>
      <c r="C745" s="10" t="s">
        <v>1168</v>
      </c>
      <c r="D745" s="9" t="s">
        <v>64</v>
      </c>
      <c r="E745" s="12">
        <v>26252.44</v>
      </c>
      <c r="F745" s="11">
        <v>15</v>
      </c>
      <c r="G745" s="52" t="s">
        <v>31</v>
      </c>
      <c r="H745" s="52" t="s">
        <v>452</v>
      </c>
      <c r="I745" s="9" t="s">
        <v>31</v>
      </c>
      <c r="J745" s="13" t="s">
        <v>188</v>
      </c>
      <c r="K745" s="13"/>
      <c r="L745" s="14">
        <f>E745-(E745*D745)</f>
        <v>25202.342399999998</v>
      </c>
    </row>
    <row r="746" spans="1:12" s="14" customFormat="1" ht="12.75" x14ac:dyDescent="0.2">
      <c r="A746" s="8" t="s">
        <v>31</v>
      </c>
      <c r="B746" s="9" t="s">
        <v>1573</v>
      </c>
      <c r="C746" s="10" t="s">
        <v>1324</v>
      </c>
      <c r="D746" s="9" t="s">
        <v>64</v>
      </c>
      <c r="E746" s="12">
        <v>26252.44</v>
      </c>
      <c r="F746" s="11">
        <v>15</v>
      </c>
      <c r="G746" s="52" t="s">
        <v>31</v>
      </c>
      <c r="H746" s="52" t="s">
        <v>452</v>
      </c>
      <c r="I746" s="9" t="s">
        <v>31</v>
      </c>
      <c r="J746" s="13" t="s">
        <v>103</v>
      </c>
      <c r="K746" s="13"/>
      <c r="L746" s="14">
        <f>E746-(E746*D746)</f>
        <v>25202.342399999998</v>
      </c>
    </row>
    <row r="747" spans="1:12" s="14" customFormat="1" ht="12.75" x14ac:dyDescent="0.2">
      <c r="A747" s="8" t="s">
        <v>31</v>
      </c>
      <c r="B747" s="9" t="s">
        <v>1574</v>
      </c>
      <c r="C747" s="10" t="s">
        <v>1169</v>
      </c>
      <c r="D747" s="9" t="s">
        <v>64</v>
      </c>
      <c r="E747" s="12">
        <v>26860.080000000002</v>
      </c>
      <c r="F747" s="11">
        <v>15</v>
      </c>
      <c r="G747" s="52" t="s">
        <v>31</v>
      </c>
      <c r="H747" s="52" t="s">
        <v>452</v>
      </c>
      <c r="I747" s="9" t="s">
        <v>31</v>
      </c>
      <c r="J747" s="13" t="s">
        <v>89</v>
      </c>
      <c r="K747" s="13"/>
      <c r="L747" s="14">
        <f>E747-(E747*D747)</f>
        <v>25785.676800000001</v>
      </c>
    </row>
    <row r="748" spans="1:12" s="14" customFormat="1" ht="12.75" x14ac:dyDescent="0.2">
      <c r="A748" s="8" t="s">
        <v>31</v>
      </c>
      <c r="B748" s="9" t="s">
        <v>1575</v>
      </c>
      <c r="C748" s="10" t="s">
        <v>1170</v>
      </c>
      <c r="D748" s="9" t="s">
        <v>64</v>
      </c>
      <c r="E748" s="12">
        <v>20294.61</v>
      </c>
      <c r="F748" s="11">
        <v>15</v>
      </c>
      <c r="G748" s="52" t="s">
        <v>31</v>
      </c>
      <c r="H748" s="52" t="s">
        <v>452</v>
      </c>
      <c r="I748" s="9" t="s">
        <v>31</v>
      </c>
      <c r="J748" s="13" t="s">
        <v>162</v>
      </c>
      <c r="K748" s="13"/>
      <c r="L748" s="14">
        <f>E748-(E748*D748)</f>
        <v>19482.8256</v>
      </c>
    </row>
    <row r="749" spans="1:12" s="14" customFormat="1" ht="12.75" x14ac:dyDescent="0.2">
      <c r="A749" s="8" t="s">
        <v>31</v>
      </c>
      <c r="B749" s="9" t="s">
        <v>1576</v>
      </c>
      <c r="C749" s="10" t="s">
        <v>1170</v>
      </c>
      <c r="D749" s="9" t="s">
        <v>64</v>
      </c>
      <c r="E749" s="12">
        <v>20605.48</v>
      </c>
      <c r="F749" s="11">
        <v>15</v>
      </c>
      <c r="G749" s="52" t="s">
        <v>31</v>
      </c>
      <c r="H749" s="52" t="s">
        <v>452</v>
      </c>
      <c r="I749" s="9" t="s">
        <v>31</v>
      </c>
      <c r="J749" s="13" t="s">
        <v>162</v>
      </c>
      <c r="K749" s="13"/>
      <c r="L749" s="14">
        <f>E749-(E749*D749)</f>
        <v>19781.2608</v>
      </c>
    </row>
    <row r="750" spans="1:12" s="14" customFormat="1" ht="12.75" x14ac:dyDescent="0.2">
      <c r="A750" s="8" t="s">
        <v>31</v>
      </c>
      <c r="B750" s="9" t="s">
        <v>1577</v>
      </c>
      <c r="C750" s="10" t="s">
        <v>1783</v>
      </c>
      <c r="D750" s="9" t="s">
        <v>64</v>
      </c>
      <c r="E750" s="12">
        <v>39173.54</v>
      </c>
      <c r="F750" s="11">
        <v>15</v>
      </c>
      <c r="G750" s="52" t="s">
        <v>31</v>
      </c>
      <c r="H750" s="52" t="s">
        <v>452</v>
      </c>
      <c r="I750" s="9" t="s">
        <v>31</v>
      </c>
      <c r="J750" s="13" t="s">
        <v>119</v>
      </c>
      <c r="K750" s="13"/>
      <c r="L750" s="14">
        <f>E750-(E750*D750)</f>
        <v>37606.598400000003</v>
      </c>
    </row>
    <row r="751" spans="1:12" s="14" customFormat="1" ht="12.75" x14ac:dyDescent="0.2">
      <c r="A751" s="8" t="s">
        <v>31</v>
      </c>
      <c r="B751" s="9" t="s">
        <v>1578</v>
      </c>
      <c r="C751" s="10" t="s">
        <v>1171</v>
      </c>
      <c r="D751" s="9" t="s">
        <v>64</v>
      </c>
      <c r="E751" s="12">
        <v>20163.46</v>
      </c>
      <c r="F751" s="11">
        <v>15</v>
      </c>
      <c r="G751" s="52" t="s">
        <v>31</v>
      </c>
      <c r="H751" s="52" t="s">
        <v>452</v>
      </c>
      <c r="I751" s="9" t="s">
        <v>31</v>
      </c>
      <c r="J751" s="13" t="s">
        <v>162</v>
      </c>
      <c r="K751" s="13"/>
      <c r="L751" s="14">
        <f>E751-(E751*D751)</f>
        <v>19356.921599999998</v>
      </c>
    </row>
    <row r="752" spans="1:12" s="14" customFormat="1" ht="12.75" x14ac:dyDescent="0.2">
      <c r="A752" s="8" t="s">
        <v>31</v>
      </c>
      <c r="B752" s="9" t="s">
        <v>1579</v>
      </c>
      <c r="C752" s="10" t="s">
        <v>1464</v>
      </c>
      <c r="D752" s="9" t="s">
        <v>64</v>
      </c>
      <c r="E752" s="12">
        <v>2668.21</v>
      </c>
      <c r="F752" s="11">
        <v>0</v>
      </c>
      <c r="G752" s="52" t="s">
        <v>31</v>
      </c>
      <c r="H752" s="52" t="s">
        <v>38</v>
      </c>
      <c r="I752" s="9" t="s">
        <v>31</v>
      </c>
      <c r="J752" s="13" t="s">
        <v>73</v>
      </c>
      <c r="K752" s="13"/>
      <c r="L752" s="14">
        <f>E752-(E752*D752)</f>
        <v>2561.4816000000001</v>
      </c>
    </row>
    <row r="753" spans="1:12" s="14" customFormat="1" ht="12.75" x14ac:dyDescent="0.2">
      <c r="A753" s="8" t="s">
        <v>31</v>
      </c>
      <c r="B753" s="9" t="s">
        <v>1580</v>
      </c>
      <c r="C753" s="10" t="s">
        <v>1172</v>
      </c>
      <c r="D753" s="9" t="s">
        <v>64</v>
      </c>
      <c r="E753" s="11">
        <v>1819</v>
      </c>
      <c r="F753" s="11">
        <v>7</v>
      </c>
      <c r="G753" s="52" t="s">
        <v>31</v>
      </c>
      <c r="H753" s="52" t="s">
        <v>125</v>
      </c>
      <c r="I753" s="9" t="s">
        <v>31</v>
      </c>
      <c r="J753" s="13" t="s">
        <v>141</v>
      </c>
      <c r="K753" s="13"/>
      <c r="L753" s="14">
        <f>E753-(E753*D753)</f>
        <v>1746.24</v>
      </c>
    </row>
    <row r="754" spans="1:12" s="14" customFormat="1" ht="12.75" x14ac:dyDescent="0.2">
      <c r="A754" s="8" t="s">
        <v>31</v>
      </c>
      <c r="B754" s="9" t="s">
        <v>1581</v>
      </c>
      <c r="C754" s="10" t="s">
        <v>1173</v>
      </c>
      <c r="D754" s="9" t="s">
        <v>1743</v>
      </c>
      <c r="E754" s="12">
        <v>134564.57999999999</v>
      </c>
      <c r="F754" s="11">
        <v>15</v>
      </c>
      <c r="G754" s="52" t="s">
        <v>31</v>
      </c>
      <c r="H754" s="52" t="s">
        <v>700</v>
      </c>
      <c r="I754" s="9" t="s">
        <v>31</v>
      </c>
      <c r="J754" s="13" t="s">
        <v>162</v>
      </c>
      <c r="K754" s="13"/>
      <c r="L754" s="14">
        <f>E754-(E754*4.5%)</f>
        <v>128509.17389999999</v>
      </c>
    </row>
    <row r="755" spans="1:12" s="14" customFormat="1" ht="12.75" x14ac:dyDescent="0.2">
      <c r="A755" s="8" t="s">
        <v>31</v>
      </c>
      <c r="B755" s="9" t="s">
        <v>1582</v>
      </c>
      <c r="C755" s="10" t="s">
        <v>1174</v>
      </c>
      <c r="D755" s="9" t="s">
        <v>1743</v>
      </c>
      <c r="E755" s="12">
        <v>134564.57999999999</v>
      </c>
      <c r="F755" s="11">
        <v>15</v>
      </c>
      <c r="G755" s="52" t="s">
        <v>31</v>
      </c>
      <c r="H755" s="52" t="s">
        <v>700</v>
      </c>
      <c r="I755" s="9" t="s">
        <v>31</v>
      </c>
      <c r="J755" s="13" t="s">
        <v>162</v>
      </c>
      <c r="K755" s="13"/>
      <c r="L755" s="14">
        <f>E755-(E755*4.5%)</f>
        <v>128509.17389999999</v>
      </c>
    </row>
    <row r="756" spans="1:12" s="14" customFormat="1" ht="12.75" x14ac:dyDescent="0.2">
      <c r="A756" s="8" t="s">
        <v>31</v>
      </c>
      <c r="B756" s="9" t="s">
        <v>1583</v>
      </c>
      <c r="C756" s="10" t="s">
        <v>1867</v>
      </c>
      <c r="D756" s="9" t="s">
        <v>1770</v>
      </c>
      <c r="E756" s="12">
        <v>6859.85</v>
      </c>
      <c r="F756" s="15">
        <v>0.1</v>
      </c>
      <c r="G756" s="52" t="s">
        <v>31</v>
      </c>
      <c r="H756" s="52" t="s">
        <v>105</v>
      </c>
      <c r="I756" s="9" t="s">
        <v>31</v>
      </c>
      <c r="J756" s="13" t="s">
        <v>618</v>
      </c>
      <c r="K756" s="13"/>
      <c r="L756" s="14">
        <f>E756-(E756*D756)</f>
        <v>5419.2815000000001</v>
      </c>
    </row>
    <row r="757" spans="1:12" s="14" customFormat="1" ht="12.75" x14ac:dyDescent="0.2">
      <c r="A757" s="8" t="s">
        <v>31</v>
      </c>
      <c r="B757" s="9" t="s">
        <v>1584</v>
      </c>
      <c r="C757" s="10" t="s">
        <v>1868</v>
      </c>
      <c r="D757" s="9" t="s">
        <v>37</v>
      </c>
      <c r="E757" s="11">
        <v>50250</v>
      </c>
      <c r="F757" s="12">
        <v>5.1100000000000003</v>
      </c>
      <c r="G757" s="52" t="s">
        <v>31</v>
      </c>
      <c r="H757" s="52" t="s">
        <v>105</v>
      </c>
      <c r="I757" s="9" t="s">
        <v>31</v>
      </c>
      <c r="J757" s="13" t="s">
        <v>1869</v>
      </c>
      <c r="K757" s="13"/>
      <c r="L757" s="70">
        <v>50250</v>
      </c>
    </row>
    <row r="758" spans="1:12" s="14" customFormat="1" ht="12.75" x14ac:dyDescent="0.2">
      <c r="A758" s="8" t="s">
        <v>31</v>
      </c>
      <c r="B758" s="9" t="s">
        <v>1585</v>
      </c>
      <c r="C758" s="10" t="s">
        <v>1870</v>
      </c>
      <c r="D758" s="9" t="s">
        <v>64</v>
      </c>
      <c r="E758" s="11">
        <v>59990</v>
      </c>
      <c r="F758" s="11">
        <v>0</v>
      </c>
      <c r="G758" s="52" t="s">
        <v>31</v>
      </c>
      <c r="H758" s="52" t="s">
        <v>196</v>
      </c>
      <c r="I758" s="9" t="s">
        <v>31</v>
      </c>
      <c r="J758" s="13" t="s">
        <v>66</v>
      </c>
      <c r="K758" s="13"/>
      <c r="L758" s="14">
        <f>E758-(E758*D758)</f>
        <v>57590.400000000001</v>
      </c>
    </row>
    <row r="759" spans="1:12" s="14" customFormat="1" ht="12.75" x14ac:dyDescent="0.2">
      <c r="A759" s="8" t="s">
        <v>31</v>
      </c>
      <c r="B759" s="9" t="s">
        <v>1586</v>
      </c>
      <c r="C759" s="10" t="s">
        <v>1175</v>
      </c>
      <c r="D759" s="9" t="s">
        <v>64</v>
      </c>
      <c r="E759" s="12">
        <v>2729.24</v>
      </c>
      <c r="F759" s="11">
        <v>2</v>
      </c>
      <c r="G759" s="52" t="s">
        <v>31</v>
      </c>
      <c r="H759" s="52" t="s">
        <v>374</v>
      </c>
      <c r="I759" s="9" t="s">
        <v>31</v>
      </c>
      <c r="J759" s="13" t="s">
        <v>154</v>
      </c>
      <c r="K759" s="13"/>
      <c r="L759" s="14">
        <f>E759-(E759*D759)</f>
        <v>2620.0703999999996</v>
      </c>
    </row>
    <row r="760" spans="1:12" s="14" customFormat="1" ht="12.75" x14ac:dyDescent="0.2">
      <c r="A760" s="8" t="s">
        <v>31</v>
      </c>
      <c r="B760" s="9" t="s">
        <v>1587</v>
      </c>
      <c r="C760" s="10" t="s">
        <v>1332</v>
      </c>
      <c r="D760" s="9" t="s">
        <v>64</v>
      </c>
      <c r="E760" s="12">
        <v>140307.98000000001</v>
      </c>
      <c r="F760" s="11">
        <v>15</v>
      </c>
      <c r="G760" s="52" t="s">
        <v>31</v>
      </c>
      <c r="H760" s="52" t="s">
        <v>408</v>
      </c>
      <c r="I760" s="9" t="s">
        <v>31</v>
      </c>
      <c r="J760" s="13" t="s">
        <v>154</v>
      </c>
      <c r="K760" s="13"/>
      <c r="L760" s="14">
        <f>E760-(E760*D760)</f>
        <v>134695.66080000001</v>
      </c>
    </row>
    <row r="761" spans="1:12" s="14" customFormat="1" ht="12.75" x14ac:dyDescent="0.2">
      <c r="A761" s="8" t="s">
        <v>31</v>
      </c>
      <c r="B761" s="9" t="s">
        <v>1588</v>
      </c>
      <c r="C761" s="10" t="s">
        <v>1176</v>
      </c>
      <c r="D761" s="9" t="s">
        <v>64</v>
      </c>
      <c r="E761" s="12">
        <v>4722.18</v>
      </c>
      <c r="F761" s="11">
        <v>5</v>
      </c>
      <c r="G761" s="52" t="s">
        <v>31</v>
      </c>
      <c r="H761" s="52" t="s">
        <v>486</v>
      </c>
      <c r="I761" s="9" t="s">
        <v>31</v>
      </c>
      <c r="J761" s="13" t="s">
        <v>43</v>
      </c>
      <c r="K761" s="13"/>
      <c r="L761" s="14">
        <f>E761-(E761*D761)</f>
        <v>4533.2928000000002</v>
      </c>
    </row>
    <row r="762" spans="1:12" s="14" customFormat="1" ht="12.75" x14ac:dyDescent="0.2">
      <c r="A762" s="8" t="s">
        <v>31</v>
      </c>
      <c r="B762" s="9" t="s">
        <v>1589</v>
      </c>
      <c r="C762" s="10" t="s">
        <v>1510</v>
      </c>
      <c r="D762" s="9" t="s">
        <v>1755</v>
      </c>
      <c r="E762" s="15">
        <v>32680.799999999999</v>
      </c>
      <c r="F762" s="11">
        <v>2</v>
      </c>
      <c r="G762" s="52" t="s">
        <v>31</v>
      </c>
      <c r="H762" s="52" t="s">
        <v>105</v>
      </c>
      <c r="I762" s="9" t="s">
        <v>31</v>
      </c>
      <c r="J762" s="13" t="s">
        <v>43</v>
      </c>
      <c r="K762" s="13"/>
      <c r="L762" s="14">
        <f>E762-(E762*D762)</f>
        <v>30393.144</v>
      </c>
    </row>
    <row r="763" spans="1:12" s="14" customFormat="1" ht="12.75" x14ac:dyDescent="0.2">
      <c r="A763" s="8" t="s">
        <v>31</v>
      </c>
      <c r="B763" s="9" t="s">
        <v>1590</v>
      </c>
      <c r="C763" s="10" t="s">
        <v>1784</v>
      </c>
      <c r="D763" s="9" t="s">
        <v>1755</v>
      </c>
      <c r="E763" s="12">
        <v>104234.13</v>
      </c>
      <c r="F763" s="15">
        <v>0.1</v>
      </c>
      <c r="G763" s="52" t="s">
        <v>31</v>
      </c>
      <c r="H763" s="52" t="s">
        <v>105</v>
      </c>
      <c r="I763" s="9" t="s">
        <v>31</v>
      </c>
      <c r="J763" s="13" t="s">
        <v>43</v>
      </c>
      <c r="K763" s="13"/>
      <c r="L763" s="14">
        <f>E763-(E763*D763)</f>
        <v>96937.740900000004</v>
      </c>
    </row>
    <row r="764" spans="1:12" s="14" customFormat="1" ht="12.75" x14ac:dyDescent="0.2">
      <c r="A764" s="8" t="s">
        <v>31</v>
      </c>
      <c r="B764" s="9" t="s">
        <v>1591</v>
      </c>
      <c r="C764" s="10" t="s">
        <v>1871</v>
      </c>
      <c r="D764" s="9" t="s">
        <v>1755</v>
      </c>
      <c r="E764" s="12">
        <v>173723.55</v>
      </c>
      <c r="F764" s="15">
        <v>0.1</v>
      </c>
      <c r="G764" s="52" t="s">
        <v>31</v>
      </c>
      <c r="H764" s="52" t="s">
        <v>105</v>
      </c>
      <c r="I764" s="9" t="s">
        <v>31</v>
      </c>
      <c r="J764" s="13" t="s">
        <v>93</v>
      </c>
      <c r="K764" s="13"/>
      <c r="L764" s="14">
        <f>E764-(E764*D764)</f>
        <v>161562.90149999998</v>
      </c>
    </row>
    <row r="765" spans="1:12" s="14" customFormat="1" ht="12.75" x14ac:dyDescent="0.2">
      <c r="A765" s="8" t="s">
        <v>31</v>
      </c>
      <c r="B765" s="9" t="s">
        <v>1592</v>
      </c>
      <c r="C765" s="10" t="s">
        <v>1872</v>
      </c>
      <c r="D765" s="9" t="s">
        <v>64</v>
      </c>
      <c r="E765" s="15">
        <v>5880.1</v>
      </c>
      <c r="F765" s="11">
        <v>2</v>
      </c>
      <c r="G765" s="52" t="s">
        <v>31</v>
      </c>
      <c r="H765" s="52" t="s">
        <v>1811</v>
      </c>
      <c r="I765" s="9" t="s">
        <v>31</v>
      </c>
      <c r="J765" s="13" t="s">
        <v>111</v>
      </c>
      <c r="K765" s="13"/>
      <c r="L765" s="14">
        <f>E765-(E765*D765)</f>
        <v>5644.8960000000006</v>
      </c>
    </row>
    <row r="766" spans="1:12" s="14" customFormat="1" ht="12.75" x14ac:dyDescent="0.2">
      <c r="A766" s="8" t="s">
        <v>31</v>
      </c>
      <c r="B766" s="9" t="s">
        <v>1593</v>
      </c>
      <c r="C766" s="10" t="s">
        <v>1967</v>
      </c>
      <c r="D766" s="9" t="s">
        <v>64</v>
      </c>
      <c r="E766" s="12">
        <v>29222.41</v>
      </c>
      <c r="F766" s="11">
        <v>10</v>
      </c>
      <c r="G766" s="52" t="s">
        <v>31</v>
      </c>
      <c r="H766" s="52" t="s">
        <v>1129</v>
      </c>
      <c r="I766" s="9" t="s">
        <v>31</v>
      </c>
      <c r="J766" s="13" t="s">
        <v>160</v>
      </c>
      <c r="K766" s="13"/>
      <c r="L766" s="14">
        <f>E766-(E766*D766)</f>
        <v>28053.513599999998</v>
      </c>
    </row>
    <row r="767" spans="1:12" s="14" customFormat="1" ht="12.75" x14ac:dyDescent="0.2">
      <c r="A767" s="8" t="s">
        <v>31</v>
      </c>
      <c r="B767" s="9" t="s">
        <v>1594</v>
      </c>
      <c r="C767" s="10" t="s">
        <v>1177</v>
      </c>
      <c r="D767" s="9" t="s">
        <v>64</v>
      </c>
      <c r="E767" s="12">
        <v>31101.61</v>
      </c>
      <c r="F767" s="11">
        <v>10</v>
      </c>
      <c r="G767" s="52" t="s">
        <v>31</v>
      </c>
      <c r="H767" s="52" t="s">
        <v>1129</v>
      </c>
      <c r="I767" s="9" t="s">
        <v>31</v>
      </c>
      <c r="J767" s="13" t="s">
        <v>379</v>
      </c>
      <c r="K767" s="13"/>
      <c r="L767" s="14">
        <f>E767-(E767*D767)</f>
        <v>29857.545600000001</v>
      </c>
    </row>
    <row r="768" spans="1:12" s="14" customFormat="1" ht="12.75" x14ac:dyDescent="0.2">
      <c r="A768" s="8" t="s">
        <v>31</v>
      </c>
      <c r="B768" s="9" t="s">
        <v>1595</v>
      </c>
      <c r="C768" s="10" t="s">
        <v>1785</v>
      </c>
      <c r="D768" s="9" t="s">
        <v>1755</v>
      </c>
      <c r="E768" s="12">
        <v>17639.62</v>
      </c>
      <c r="F768" s="15">
        <v>0.1</v>
      </c>
      <c r="G768" s="52" t="s">
        <v>31</v>
      </c>
      <c r="H768" s="52" t="s">
        <v>105</v>
      </c>
      <c r="I768" s="9" t="s">
        <v>31</v>
      </c>
      <c r="J768" s="13" t="s">
        <v>111</v>
      </c>
      <c r="K768" s="13"/>
      <c r="L768" s="14">
        <f>E768-(E768*D768)</f>
        <v>16404.846599999997</v>
      </c>
    </row>
    <row r="769" spans="1:12" s="14" customFormat="1" ht="12.75" x14ac:dyDescent="0.2">
      <c r="A769" s="8" t="s">
        <v>31</v>
      </c>
      <c r="B769" s="9" t="s">
        <v>1596</v>
      </c>
      <c r="C769" s="10" t="s">
        <v>1786</v>
      </c>
      <c r="D769" s="9" t="s">
        <v>1755</v>
      </c>
      <c r="E769" s="12">
        <v>40090.050000000003</v>
      </c>
      <c r="F769" s="15">
        <v>0.1</v>
      </c>
      <c r="G769" s="52" t="s">
        <v>31</v>
      </c>
      <c r="H769" s="52" t="s">
        <v>105</v>
      </c>
      <c r="I769" s="9" t="s">
        <v>31</v>
      </c>
      <c r="J769" s="13" t="s">
        <v>111</v>
      </c>
      <c r="K769" s="13"/>
      <c r="L769" s="14">
        <f>E769-(E769*D769)</f>
        <v>37283.746500000001</v>
      </c>
    </row>
    <row r="770" spans="1:12" s="14" customFormat="1" ht="12.75" x14ac:dyDescent="0.2">
      <c r="A770" s="8" t="s">
        <v>31</v>
      </c>
      <c r="B770" s="9" t="s">
        <v>1597</v>
      </c>
      <c r="C770" s="10" t="s">
        <v>1178</v>
      </c>
      <c r="D770" s="9" t="s">
        <v>64</v>
      </c>
      <c r="E770" s="12">
        <v>48477.25</v>
      </c>
      <c r="F770" s="15">
        <v>0.1</v>
      </c>
      <c r="G770" s="52" t="s">
        <v>31</v>
      </c>
      <c r="H770" s="52" t="s">
        <v>105</v>
      </c>
      <c r="I770" s="9" t="s">
        <v>31</v>
      </c>
      <c r="J770" s="13" t="s">
        <v>59</v>
      </c>
      <c r="K770" s="13"/>
      <c r="L770" s="14">
        <f>E770-(E770*D770)</f>
        <v>46538.16</v>
      </c>
    </row>
    <row r="771" spans="1:12" s="14" customFormat="1" ht="12.75" x14ac:dyDescent="0.2">
      <c r="A771" s="8" t="s">
        <v>31</v>
      </c>
      <c r="B771" s="9" t="s">
        <v>1598</v>
      </c>
      <c r="C771" s="10" t="s">
        <v>1787</v>
      </c>
      <c r="D771" s="9" t="s">
        <v>1758</v>
      </c>
      <c r="E771" s="12">
        <v>69845.78</v>
      </c>
      <c r="F771" s="15">
        <v>0.1</v>
      </c>
      <c r="G771" s="52" t="s">
        <v>31</v>
      </c>
      <c r="H771" s="52" t="s">
        <v>105</v>
      </c>
      <c r="I771" s="9" t="s">
        <v>31</v>
      </c>
      <c r="J771" s="13" t="s">
        <v>524</v>
      </c>
      <c r="K771" s="13"/>
      <c r="L771" s="14">
        <f>E771-(E771*D771)</f>
        <v>61464.286399999997</v>
      </c>
    </row>
    <row r="772" spans="1:12" s="14" customFormat="1" ht="12.75" x14ac:dyDescent="0.2">
      <c r="A772" s="8" t="s">
        <v>31</v>
      </c>
      <c r="B772" s="9" t="s">
        <v>1971</v>
      </c>
      <c r="C772" s="10" t="s">
        <v>1179</v>
      </c>
      <c r="D772" s="9" t="s">
        <v>64</v>
      </c>
      <c r="E772" s="12">
        <v>4164.32</v>
      </c>
      <c r="F772" s="11">
        <v>5</v>
      </c>
      <c r="G772" s="52" t="s">
        <v>31</v>
      </c>
      <c r="H772" s="52" t="s">
        <v>177</v>
      </c>
      <c r="I772" s="9" t="s">
        <v>31</v>
      </c>
      <c r="J772" s="13" t="s">
        <v>93</v>
      </c>
      <c r="K772" s="13"/>
      <c r="L772" s="14">
        <f>E772-(E772*D772)</f>
        <v>3997.7471999999998</v>
      </c>
    </row>
    <row r="773" spans="1:12" s="14" customFormat="1" ht="12.75" x14ac:dyDescent="0.2">
      <c r="A773" s="8" t="s">
        <v>31</v>
      </c>
      <c r="B773" s="9" t="s">
        <v>1599</v>
      </c>
      <c r="C773" s="10" t="s">
        <v>1179</v>
      </c>
      <c r="D773" s="9" t="s">
        <v>64</v>
      </c>
      <c r="E773" s="12">
        <v>4271.3599999999997</v>
      </c>
      <c r="F773" s="11">
        <v>5</v>
      </c>
      <c r="G773" s="52" t="s">
        <v>31</v>
      </c>
      <c r="H773" s="52" t="s">
        <v>177</v>
      </c>
      <c r="I773" s="9" t="s">
        <v>31</v>
      </c>
      <c r="J773" s="13" t="s">
        <v>93</v>
      </c>
      <c r="K773" s="13"/>
      <c r="L773" s="14">
        <f>E773-(E773*D773)</f>
        <v>4100.5055999999995</v>
      </c>
    </row>
    <row r="774" spans="1:12" s="14" customFormat="1" ht="12.75" x14ac:dyDescent="0.2">
      <c r="A774" s="8" t="s">
        <v>31</v>
      </c>
      <c r="B774" s="9" t="s">
        <v>1600</v>
      </c>
      <c r="C774" s="10" t="s">
        <v>1180</v>
      </c>
      <c r="D774" s="9" t="s">
        <v>64</v>
      </c>
      <c r="E774" s="12">
        <v>43458.92</v>
      </c>
      <c r="F774" s="11">
        <v>10</v>
      </c>
      <c r="G774" s="52" t="s">
        <v>31</v>
      </c>
      <c r="H774" s="52" t="s">
        <v>447</v>
      </c>
      <c r="I774" s="9" t="s">
        <v>31</v>
      </c>
      <c r="J774" s="13" t="s">
        <v>59</v>
      </c>
      <c r="K774" s="13"/>
      <c r="L774" s="14">
        <f>E774-(E774*D774)</f>
        <v>41720.563199999997</v>
      </c>
    </row>
    <row r="775" spans="1:12" s="14" customFormat="1" ht="12.75" x14ac:dyDescent="0.2">
      <c r="A775" s="8" t="s">
        <v>31</v>
      </c>
      <c r="B775" s="9" t="s">
        <v>1601</v>
      </c>
      <c r="C775" s="10" t="s">
        <v>1182</v>
      </c>
      <c r="D775" s="9" t="s">
        <v>64</v>
      </c>
      <c r="E775" s="11">
        <v>33350</v>
      </c>
      <c r="F775" s="11">
        <v>15</v>
      </c>
      <c r="G775" s="52" t="s">
        <v>1465</v>
      </c>
      <c r="H775" s="52" t="s">
        <v>1183</v>
      </c>
      <c r="I775" s="9" t="s">
        <v>31</v>
      </c>
      <c r="J775" s="13" t="s">
        <v>53</v>
      </c>
      <c r="K775" s="13"/>
      <c r="L775" s="14">
        <f>E775-(E775*D775)</f>
        <v>32016</v>
      </c>
    </row>
    <row r="776" spans="1:12" s="14" customFormat="1" ht="12.75" x14ac:dyDescent="0.2">
      <c r="A776" s="8" t="s">
        <v>31</v>
      </c>
      <c r="B776" s="9" t="s">
        <v>1602</v>
      </c>
      <c r="C776" s="10" t="s">
        <v>1184</v>
      </c>
      <c r="D776" s="9" t="s">
        <v>64</v>
      </c>
      <c r="E776" s="12">
        <v>44568.25</v>
      </c>
      <c r="F776" s="11">
        <v>15</v>
      </c>
      <c r="G776" s="52" t="s">
        <v>1465</v>
      </c>
      <c r="H776" s="52" t="s">
        <v>1183</v>
      </c>
      <c r="I776" s="9" t="s">
        <v>31</v>
      </c>
      <c r="J776" s="13" t="s">
        <v>84</v>
      </c>
      <c r="K776" s="13"/>
      <c r="L776" s="14">
        <f>E776-(E776*D776)</f>
        <v>42785.52</v>
      </c>
    </row>
    <row r="777" spans="1:12" s="14" customFormat="1" ht="12.75" x14ac:dyDescent="0.2">
      <c r="A777" s="8" t="s">
        <v>31</v>
      </c>
      <c r="B777" s="9" t="s">
        <v>1603</v>
      </c>
      <c r="C777" s="10" t="s">
        <v>1184</v>
      </c>
      <c r="D777" s="9" t="s">
        <v>64</v>
      </c>
      <c r="E777" s="12">
        <v>43700.03</v>
      </c>
      <c r="F777" s="11">
        <v>15</v>
      </c>
      <c r="G777" s="52" t="s">
        <v>1465</v>
      </c>
      <c r="H777" s="52" t="s">
        <v>1183</v>
      </c>
      <c r="I777" s="9" t="s">
        <v>31</v>
      </c>
      <c r="J777" s="13" t="s">
        <v>116</v>
      </c>
      <c r="K777" s="13"/>
      <c r="L777" s="14">
        <f>E777-(E777*D777)</f>
        <v>41952.0288</v>
      </c>
    </row>
    <row r="778" spans="1:12" s="14" customFormat="1" ht="12.75" x14ac:dyDescent="0.2">
      <c r="A778" s="8" t="s">
        <v>31</v>
      </c>
      <c r="B778" s="9" t="s">
        <v>1604</v>
      </c>
      <c r="C778" s="10" t="s">
        <v>1185</v>
      </c>
      <c r="D778" s="9" t="s">
        <v>33</v>
      </c>
      <c r="E778" s="11">
        <v>105000</v>
      </c>
      <c r="F778" s="12">
        <v>-21.08</v>
      </c>
      <c r="G778" s="52" t="s">
        <v>31</v>
      </c>
      <c r="H778" s="52" t="s">
        <v>913</v>
      </c>
      <c r="I778" s="9" t="s">
        <v>31</v>
      </c>
      <c r="J778" s="13" t="s">
        <v>69</v>
      </c>
      <c r="K778" s="13"/>
      <c r="L778" s="14">
        <f>E778-(E778*D778)</f>
        <v>99750</v>
      </c>
    </row>
    <row r="779" spans="1:12" s="14" customFormat="1" ht="12.75" x14ac:dyDescent="0.2">
      <c r="A779" s="8" t="s">
        <v>31</v>
      </c>
      <c r="B779" s="9" t="s">
        <v>1605</v>
      </c>
      <c r="C779" s="10" t="s">
        <v>1186</v>
      </c>
      <c r="D779" s="9" t="s">
        <v>33</v>
      </c>
      <c r="E779" s="11">
        <v>150000</v>
      </c>
      <c r="F779" s="12">
        <v>-15.44</v>
      </c>
      <c r="G779" s="52" t="s">
        <v>31</v>
      </c>
      <c r="H779" s="52" t="s">
        <v>913</v>
      </c>
      <c r="I779" s="9" t="s">
        <v>31</v>
      </c>
      <c r="J779" s="13" t="s">
        <v>69</v>
      </c>
      <c r="K779" s="13"/>
      <c r="L779" s="14">
        <f>E779-(E779*D779)</f>
        <v>142500</v>
      </c>
    </row>
    <row r="780" spans="1:12" s="14" customFormat="1" ht="12.75" x14ac:dyDescent="0.2">
      <c r="A780" s="8" t="s">
        <v>31</v>
      </c>
      <c r="B780" s="9" t="s">
        <v>1606</v>
      </c>
      <c r="C780" s="10" t="s">
        <v>1873</v>
      </c>
      <c r="D780" s="9" t="s">
        <v>64</v>
      </c>
      <c r="E780" s="12">
        <v>41087.269999999997</v>
      </c>
      <c r="F780" s="11">
        <v>0</v>
      </c>
      <c r="G780" s="52" t="s">
        <v>31</v>
      </c>
      <c r="H780" s="52" t="s">
        <v>1817</v>
      </c>
      <c r="I780" s="9" t="s">
        <v>31</v>
      </c>
      <c r="J780" s="13" t="s">
        <v>540</v>
      </c>
      <c r="K780" s="13"/>
      <c r="L780" s="14">
        <f>E780-(E780*D780)</f>
        <v>39443.779199999997</v>
      </c>
    </row>
    <row r="781" spans="1:12" s="14" customFormat="1" ht="12.75" x14ac:dyDescent="0.2">
      <c r="A781" s="8" t="s">
        <v>31</v>
      </c>
      <c r="B781" s="9" t="s">
        <v>1607</v>
      </c>
      <c r="C781" s="10" t="s">
        <v>1874</v>
      </c>
      <c r="D781" s="9" t="s">
        <v>64</v>
      </c>
      <c r="E781" s="12">
        <v>30739.24</v>
      </c>
      <c r="F781" s="11">
        <v>0</v>
      </c>
      <c r="G781" s="52" t="s">
        <v>31</v>
      </c>
      <c r="H781" s="52" t="s">
        <v>1817</v>
      </c>
      <c r="I781" s="9" t="s">
        <v>31</v>
      </c>
      <c r="J781" s="13" t="s">
        <v>540</v>
      </c>
      <c r="K781" s="13"/>
      <c r="L781" s="14">
        <f>E781-(E781*D781)</f>
        <v>29509.670400000003</v>
      </c>
    </row>
    <row r="782" spans="1:12" s="14" customFormat="1" ht="12.75" x14ac:dyDescent="0.2">
      <c r="A782" s="8" t="s">
        <v>31</v>
      </c>
      <c r="B782" s="9" t="s">
        <v>1608</v>
      </c>
      <c r="C782" s="10" t="s">
        <v>1187</v>
      </c>
      <c r="D782" s="9" t="s">
        <v>64</v>
      </c>
      <c r="E782" s="12">
        <v>3490.95</v>
      </c>
      <c r="F782" s="11">
        <v>11</v>
      </c>
      <c r="G782" s="52" t="s">
        <v>31</v>
      </c>
      <c r="H782" s="52" t="s">
        <v>495</v>
      </c>
      <c r="I782" s="9" t="s">
        <v>31</v>
      </c>
      <c r="J782" s="13" t="s">
        <v>69</v>
      </c>
      <c r="K782" s="13"/>
      <c r="L782" s="14">
        <f>E782-(E782*D782)</f>
        <v>3351.3119999999999</v>
      </c>
    </row>
    <row r="783" spans="1:12" s="14" customFormat="1" ht="12.75" x14ac:dyDescent="0.2">
      <c r="A783" s="8" t="s">
        <v>31</v>
      </c>
      <c r="B783" s="9" t="s">
        <v>1609</v>
      </c>
      <c r="C783" s="10" t="s">
        <v>1188</v>
      </c>
      <c r="D783" s="9" t="s">
        <v>64</v>
      </c>
      <c r="E783" s="12">
        <v>4754.75</v>
      </c>
      <c r="F783" s="15">
        <v>0.1</v>
      </c>
      <c r="G783" s="52" t="s">
        <v>31</v>
      </c>
      <c r="H783" s="52" t="s">
        <v>495</v>
      </c>
      <c r="I783" s="9" t="s">
        <v>31</v>
      </c>
      <c r="J783" s="13" t="s">
        <v>279</v>
      </c>
      <c r="K783" s="13"/>
      <c r="L783" s="14">
        <f>E783-(E783*D783)</f>
        <v>4564.5600000000004</v>
      </c>
    </row>
    <row r="784" spans="1:12" s="14" customFormat="1" ht="12.75" x14ac:dyDescent="0.2">
      <c r="A784" s="8" t="s">
        <v>31</v>
      </c>
      <c r="B784" s="9" t="s">
        <v>1610</v>
      </c>
      <c r="C784" s="10" t="s">
        <v>1875</v>
      </c>
      <c r="D784" s="9" t="s">
        <v>64</v>
      </c>
      <c r="E784" s="15">
        <v>21532.9</v>
      </c>
      <c r="F784" s="11">
        <v>10</v>
      </c>
      <c r="G784" s="52" t="s">
        <v>31</v>
      </c>
      <c r="H784" s="52" t="s">
        <v>1876</v>
      </c>
      <c r="I784" s="9" t="s">
        <v>31</v>
      </c>
      <c r="J784" s="13" t="s">
        <v>188</v>
      </c>
      <c r="K784" s="13"/>
      <c r="L784" s="14">
        <f>E784-(E784*D784)</f>
        <v>20671.584000000003</v>
      </c>
    </row>
    <row r="785" spans="1:12" s="14" customFormat="1" ht="12.75" x14ac:dyDescent="0.2">
      <c r="A785" s="8" t="s">
        <v>31</v>
      </c>
      <c r="B785" s="9" t="s">
        <v>1611</v>
      </c>
      <c r="C785" s="10" t="s">
        <v>1189</v>
      </c>
      <c r="D785" s="9" t="s">
        <v>64</v>
      </c>
      <c r="E785" s="12">
        <v>55050.43</v>
      </c>
      <c r="F785" s="11">
        <v>-6</v>
      </c>
      <c r="G785" s="52" t="s">
        <v>31</v>
      </c>
      <c r="H785" s="52" t="s">
        <v>778</v>
      </c>
      <c r="I785" s="9" t="s">
        <v>31</v>
      </c>
      <c r="J785" s="13" t="s">
        <v>305</v>
      </c>
      <c r="K785" s="13"/>
      <c r="L785" s="14">
        <f>E785-(E785*D785)</f>
        <v>52848.412799999998</v>
      </c>
    </row>
    <row r="786" spans="1:12" s="14" customFormat="1" ht="12.75" x14ac:dyDescent="0.2">
      <c r="A786" s="8" t="s">
        <v>31</v>
      </c>
      <c r="B786" s="9" t="s">
        <v>1612</v>
      </c>
      <c r="C786" s="10" t="s">
        <v>1190</v>
      </c>
      <c r="D786" s="9" t="s">
        <v>1743</v>
      </c>
      <c r="E786" s="12">
        <v>80224.83</v>
      </c>
      <c r="F786" s="11">
        <v>15</v>
      </c>
      <c r="G786" s="52" t="s">
        <v>31</v>
      </c>
      <c r="H786" s="52" t="s">
        <v>1191</v>
      </c>
      <c r="I786" s="9" t="s">
        <v>31</v>
      </c>
      <c r="J786" s="13" t="s">
        <v>279</v>
      </c>
      <c r="K786" s="13"/>
      <c r="L786" s="14">
        <f>E786-(E786*4.5%)</f>
        <v>76614.712650000001</v>
      </c>
    </row>
    <row r="787" spans="1:12" s="14" customFormat="1" ht="12.75" x14ac:dyDescent="0.2">
      <c r="A787" s="8" t="s">
        <v>31</v>
      </c>
      <c r="B787" s="9" t="s">
        <v>1613</v>
      </c>
      <c r="C787" s="10" t="s">
        <v>1190</v>
      </c>
      <c r="D787" s="9" t="s">
        <v>1743</v>
      </c>
      <c r="E787" s="12">
        <v>79599.320000000007</v>
      </c>
      <c r="F787" s="11">
        <v>15</v>
      </c>
      <c r="G787" s="52" t="s">
        <v>31</v>
      </c>
      <c r="H787" s="52" t="s">
        <v>1191</v>
      </c>
      <c r="I787" s="9" t="s">
        <v>31</v>
      </c>
      <c r="J787" s="13" t="s">
        <v>279</v>
      </c>
      <c r="K787" s="13"/>
      <c r="L787" s="14">
        <f>E787-(E787*4.5%)</f>
        <v>76017.350600000005</v>
      </c>
    </row>
    <row r="788" spans="1:12" s="14" customFormat="1" ht="12.75" x14ac:dyDescent="0.2">
      <c r="A788" s="8" t="s">
        <v>31</v>
      </c>
      <c r="B788" s="9" t="s">
        <v>1614</v>
      </c>
      <c r="C788" s="10" t="s">
        <v>1190</v>
      </c>
      <c r="D788" s="9" t="s">
        <v>1743</v>
      </c>
      <c r="E788" s="12">
        <v>78821.94</v>
      </c>
      <c r="F788" s="11">
        <v>15</v>
      </c>
      <c r="G788" s="52" t="s">
        <v>31</v>
      </c>
      <c r="H788" s="52" t="s">
        <v>1191</v>
      </c>
      <c r="I788" s="9" t="s">
        <v>31</v>
      </c>
      <c r="J788" s="13" t="s">
        <v>89</v>
      </c>
      <c r="K788" s="13"/>
      <c r="L788" s="14">
        <f>E788-(E788*4.5%)</f>
        <v>75274.952700000009</v>
      </c>
    </row>
    <row r="789" spans="1:12" s="14" customFormat="1" ht="12.75" x14ac:dyDescent="0.2">
      <c r="A789" s="8" t="s">
        <v>31</v>
      </c>
      <c r="B789" s="9" t="s">
        <v>1615</v>
      </c>
      <c r="C789" s="10" t="s">
        <v>1502</v>
      </c>
      <c r="D789" s="9" t="s">
        <v>64</v>
      </c>
      <c r="E789" s="12">
        <v>6626.61</v>
      </c>
      <c r="F789" s="11">
        <v>5</v>
      </c>
      <c r="G789" s="52" t="s">
        <v>31</v>
      </c>
      <c r="H789" s="52" t="s">
        <v>1477</v>
      </c>
      <c r="I789" s="9" t="s">
        <v>31</v>
      </c>
      <c r="J789" s="13" t="s">
        <v>445</v>
      </c>
      <c r="K789" s="13"/>
      <c r="L789" s="14">
        <f>E789-(E789*D789)</f>
        <v>6361.5455999999995</v>
      </c>
    </row>
    <row r="790" spans="1:12" s="14" customFormat="1" ht="12.75" x14ac:dyDescent="0.2">
      <c r="A790" s="8" t="s">
        <v>31</v>
      </c>
      <c r="B790" s="9" t="s">
        <v>1616</v>
      </c>
      <c r="C790" s="10" t="s">
        <v>1503</v>
      </c>
      <c r="D790" s="9" t="s">
        <v>64</v>
      </c>
      <c r="E790" s="12">
        <v>7102.03</v>
      </c>
      <c r="F790" s="11">
        <v>5</v>
      </c>
      <c r="G790" s="52" t="s">
        <v>31</v>
      </c>
      <c r="H790" s="52" t="s">
        <v>1477</v>
      </c>
      <c r="I790" s="9" t="s">
        <v>31</v>
      </c>
      <c r="J790" s="13" t="s">
        <v>445</v>
      </c>
      <c r="K790" s="13"/>
      <c r="L790" s="14">
        <f>E790-(E790*D790)</f>
        <v>6817.9488000000001</v>
      </c>
    </row>
    <row r="791" spans="1:12" s="14" customFormat="1" ht="12.75" x14ac:dyDescent="0.2">
      <c r="A791" s="8" t="s">
        <v>31</v>
      </c>
      <c r="B791" s="9" t="s">
        <v>1617</v>
      </c>
      <c r="C791" s="10" t="s">
        <v>1192</v>
      </c>
      <c r="D791" s="9" t="s">
        <v>195</v>
      </c>
      <c r="E791" s="12">
        <v>19474.34</v>
      </c>
      <c r="F791" s="11">
        <v>15</v>
      </c>
      <c r="G791" s="52" t="s">
        <v>31</v>
      </c>
      <c r="H791" s="52" t="s">
        <v>1193</v>
      </c>
      <c r="I791" s="9" t="s">
        <v>31</v>
      </c>
      <c r="J791" s="13" t="s">
        <v>141</v>
      </c>
      <c r="K791" s="13"/>
      <c r="L791" s="14">
        <f>E791-(E791*D791)</f>
        <v>17526.905999999999</v>
      </c>
    </row>
    <row r="792" spans="1:12" s="14" customFormat="1" ht="12.75" x14ac:dyDescent="0.2">
      <c r="A792" s="8" t="s">
        <v>31</v>
      </c>
      <c r="B792" s="9" t="s">
        <v>1618</v>
      </c>
      <c r="C792" s="10" t="s">
        <v>1192</v>
      </c>
      <c r="D792" s="9" t="s">
        <v>195</v>
      </c>
      <c r="E792" s="12">
        <v>15916.43</v>
      </c>
      <c r="F792" s="11">
        <v>15</v>
      </c>
      <c r="G792" s="52" t="s">
        <v>31</v>
      </c>
      <c r="H792" s="52" t="s">
        <v>1193</v>
      </c>
      <c r="I792" s="9" t="s">
        <v>31</v>
      </c>
      <c r="J792" s="13" t="s">
        <v>111</v>
      </c>
      <c r="K792" s="13"/>
      <c r="L792" s="14">
        <f>E792-(E792*D792)</f>
        <v>14324.787</v>
      </c>
    </row>
    <row r="793" spans="1:12" s="14" customFormat="1" ht="12.75" x14ac:dyDescent="0.2">
      <c r="A793" s="8" t="s">
        <v>31</v>
      </c>
      <c r="B793" s="9" t="s">
        <v>1619</v>
      </c>
      <c r="C793" s="10" t="s">
        <v>1194</v>
      </c>
      <c r="D793" s="9" t="s">
        <v>64</v>
      </c>
      <c r="E793" s="12">
        <v>48109.73</v>
      </c>
      <c r="F793" s="11">
        <v>0</v>
      </c>
      <c r="G793" s="52" t="s">
        <v>31</v>
      </c>
      <c r="H793" s="52" t="s">
        <v>447</v>
      </c>
      <c r="I793" s="9" t="s">
        <v>31</v>
      </c>
      <c r="J793" s="13" t="s">
        <v>103</v>
      </c>
      <c r="K793" s="13"/>
      <c r="L793" s="14">
        <f>E793-(E793*D793)</f>
        <v>46185.340800000005</v>
      </c>
    </row>
    <row r="794" spans="1:12" s="14" customFormat="1" ht="12.75" x14ac:dyDescent="0.2">
      <c r="A794" s="8" t="s">
        <v>31</v>
      </c>
      <c r="B794" s="9" t="s">
        <v>1620</v>
      </c>
      <c r="C794" s="10" t="s">
        <v>1195</v>
      </c>
      <c r="D794" s="9" t="s">
        <v>64</v>
      </c>
      <c r="E794" s="15">
        <v>8808.7999999999993</v>
      </c>
      <c r="F794" s="15">
        <v>0.1</v>
      </c>
      <c r="G794" s="52" t="s">
        <v>31</v>
      </c>
      <c r="H794" s="52" t="s">
        <v>495</v>
      </c>
      <c r="I794" s="9" t="s">
        <v>31</v>
      </c>
      <c r="J794" s="13" t="s">
        <v>219</v>
      </c>
      <c r="K794" s="13"/>
      <c r="L794" s="14">
        <f>E794-(E794*D794)</f>
        <v>8456.4479999999985</v>
      </c>
    </row>
    <row r="795" spans="1:12" s="14" customFormat="1" ht="12.75" x14ac:dyDescent="0.2">
      <c r="A795" s="8" t="s">
        <v>31</v>
      </c>
      <c r="B795" s="9" t="s">
        <v>1621</v>
      </c>
      <c r="C795" s="10" t="s">
        <v>1196</v>
      </c>
      <c r="D795" s="9" t="s">
        <v>64</v>
      </c>
      <c r="E795" s="12">
        <v>438.85</v>
      </c>
      <c r="F795" s="11">
        <v>7</v>
      </c>
      <c r="G795" s="52" t="s">
        <v>31</v>
      </c>
      <c r="H795" s="52" t="s">
        <v>733</v>
      </c>
      <c r="I795" s="9" t="s">
        <v>31</v>
      </c>
      <c r="J795" s="13" t="s">
        <v>103</v>
      </c>
      <c r="K795" s="13"/>
      <c r="L795" s="14">
        <f>E795-(E795*D795)</f>
        <v>421.29600000000005</v>
      </c>
    </row>
    <row r="796" spans="1:12" s="14" customFormat="1" ht="12.75" x14ac:dyDescent="0.2">
      <c r="A796" s="8" t="s">
        <v>31</v>
      </c>
      <c r="B796" s="9" t="s">
        <v>1622</v>
      </c>
      <c r="C796" s="10" t="s">
        <v>1197</v>
      </c>
      <c r="D796" s="9" t="s">
        <v>64</v>
      </c>
      <c r="E796" s="12">
        <v>31475.11</v>
      </c>
      <c r="F796" s="11">
        <v>7</v>
      </c>
      <c r="G796" s="52" t="s">
        <v>31</v>
      </c>
      <c r="H796" s="52" t="s">
        <v>643</v>
      </c>
      <c r="I796" s="9" t="s">
        <v>31</v>
      </c>
      <c r="J796" s="13" t="s">
        <v>134</v>
      </c>
      <c r="K796" s="13"/>
      <c r="L796" s="14">
        <f>E796-(E796*D796)</f>
        <v>30216.105599999999</v>
      </c>
    </row>
    <row r="797" spans="1:12" s="14" customFormat="1" ht="12.75" x14ac:dyDescent="0.2">
      <c r="A797" s="8" t="s">
        <v>31</v>
      </c>
      <c r="B797" s="9" t="s">
        <v>1623</v>
      </c>
      <c r="C797" s="10" t="s">
        <v>1198</v>
      </c>
      <c r="D797" s="9" t="s">
        <v>64</v>
      </c>
      <c r="E797" s="12">
        <v>52647.56</v>
      </c>
      <c r="F797" s="11">
        <v>2</v>
      </c>
      <c r="G797" s="52" t="s">
        <v>31</v>
      </c>
      <c r="H797" s="52" t="s">
        <v>38</v>
      </c>
      <c r="I797" s="9" t="s">
        <v>31</v>
      </c>
      <c r="J797" s="13" t="s">
        <v>154</v>
      </c>
      <c r="K797" s="13"/>
      <c r="L797" s="14">
        <f>E797-(E797*D797)</f>
        <v>50541.657599999999</v>
      </c>
    </row>
    <row r="798" spans="1:12" s="14" customFormat="1" ht="12.75" x14ac:dyDescent="0.2">
      <c r="A798" s="8" t="s">
        <v>31</v>
      </c>
      <c r="B798" s="9" t="s">
        <v>1624</v>
      </c>
      <c r="C798" s="10" t="s">
        <v>1504</v>
      </c>
      <c r="D798" s="9" t="s">
        <v>64</v>
      </c>
      <c r="E798" s="12">
        <v>51914.35</v>
      </c>
      <c r="F798" s="11">
        <v>10</v>
      </c>
      <c r="G798" s="52" t="s">
        <v>31</v>
      </c>
      <c r="H798" s="52" t="s">
        <v>38</v>
      </c>
      <c r="I798" s="9" t="s">
        <v>31</v>
      </c>
      <c r="J798" s="13" t="s">
        <v>93</v>
      </c>
      <c r="K798" s="13"/>
      <c r="L798" s="14">
        <f>E798-(E798*D798)</f>
        <v>49837.775999999998</v>
      </c>
    </row>
    <row r="799" spans="1:12" s="14" customFormat="1" ht="12.75" x14ac:dyDescent="0.2">
      <c r="A799" s="8" t="s">
        <v>31</v>
      </c>
      <c r="B799" s="9" t="s">
        <v>1625</v>
      </c>
      <c r="C799" s="10" t="s">
        <v>1199</v>
      </c>
      <c r="D799" s="9" t="s">
        <v>64</v>
      </c>
      <c r="E799" s="12">
        <v>43746.68</v>
      </c>
      <c r="F799" s="11">
        <v>2</v>
      </c>
      <c r="G799" s="52" t="s">
        <v>31</v>
      </c>
      <c r="H799" s="52" t="s">
        <v>1181</v>
      </c>
      <c r="I799" s="9" t="s">
        <v>31</v>
      </c>
      <c r="J799" s="13" t="s">
        <v>45</v>
      </c>
      <c r="K799" s="13"/>
      <c r="L799" s="14">
        <f>E799-(E799*D799)</f>
        <v>41996.8128</v>
      </c>
    </row>
    <row r="800" spans="1:12" s="14" customFormat="1" ht="12.75" x14ac:dyDescent="0.2">
      <c r="A800" s="8" t="s">
        <v>31</v>
      </c>
      <c r="B800" s="9" t="s">
        <v>1626</v>
      </c>
      <c r="C800" s="10" t="s">
        <v>1200</v>
      </c>
      <c r="D800" s="9" t="s">
        <v>64</v>
      </c>
      <c r="E800" s="11">
        <v>300317</v>
      </c>
      <c r="F800" s="12">
        <v>-6.27</v>
      </c>
      <c r="G800" s="52" t="s">
        <v>31</v>
      </c>
      <c r="H800" s="52" t="s">
        <v>1201</v>
      </c>
      <c r="I800" s="9" t="s">
        <v>31</v>
      </c>
      <c r="J800" s="13" t="s">
        <v>116</v>
      </c>
      <c r="K800" s="13"/>
      <c r="L800" s="14">
        <f>E800-(E800*D800)</f>
        <v>288304.32</v>
      </c>
    </row>
    <row r="801" spans="1:12" s="14" customFormat="1" ht="12.75" x14ac:dyDescent="0.2">
      <c r="A801" s="8" t="s">
        <v>31</v>
      </c>
      <c r="B801" s="9" t="s">
        <v>1627</v>
      </c>
      <c r="C801" s="10" t="s">
        <v>1200</v>
      </c>
      <c r="D801" s="9" t="s">
        <v>64</v>
      </c>
      <c r="E801" s="11">
        <v>300317</v>
      </c>
      <c r="F801" s="12">
        <v>-8.1300000000000008</v>
      </c>
      <c r="G801" s="52" t="s">
        <v>31</v>
      </c>
      <c r="H801" s="52" t="s">
        <v>1201</v>
      </c>
      <c r="I801" s="9" t="s">
        <v>31</v>
      </c>
      <c r="J801" s="13" t="s">
        <v>116</v>
      </c>
      <c r="K801" s="13"/>
      <c r="L801" s="14">
        <f>E801-(E801*D801)</f>
        <v>288304.32</v>
      </c>
    </row>
    <row r="802" spans="1:12" s="14" customFormat="1" ht="12.75" x14ac:dyDescent="0.2">
      <c r="A802" s="8" t="s">
        <v>31</v>
      </c>
      <c r="B802" s="9" t="s">
        <v>1628</v>
      </c>
      <c r="C802" s="10" t="s">
        <v>1202</v>
      </c>
      <c r="D802" s="9" t="s">
        <v>64</v>
      </c>
      <c r="E802" s="15">
        <v>38117.4</v>
      </c>
      <c r="F802" s="11">
        <v>11</v>
      </c>
      <c r="G802" s="52" t="s">
        <v>31</v>
      </c>
      <c r="H802" s="52" t="s">
        <v>1203</v>
      </c>
      <c r="I802" s="9" t="s">
        <v>31</v>
      </c>
      <c r="J802" s="13" t="s">
        <v>111</v>
      </c>
      <c r="K802" s="13"/>
      <c r="L802" s="14">
        <f>E802-(E802*D802)</f>
        <v>36592.703999999998</v>
      </c>
    </row>
    <row r="803" spans="1:12" s="14" customFormat="1" ht="12.75" x14ac:dyDescent="0.2">
      <c r="A803" s="8" t="s">
        <v>31</v>
      </c>
      <c r="B803" s="9" t="s">
        <v>1629</v>
      </c>
      <c r="C803" s="10" t="s">
        <v>1204</v>
      </c>
      <c r="D803" s="9" t="s">
        <v>64</v>
      </c>
      <c r="E803" s="15">
        <v>69508.2</v>
      </c>
      <c r="F803" s="11">
        <v>11</v>
      </c>
      <c r="G803" s="52" t="s">
        <v>31</v>
      </c>
      <c r="H803" s="52" t="s">
        <v>1203</v>
      </c>
      <c r="I803" s="9" t="s">
        <v>31</v>
      </c>
      <c r="J803" s="13" t="s">
        <v>111</v>
      </c>
      <c r="K803" s="13"/>
      <c r="L803" s="14">
        <f>E803-(E803*D803)</f>
        <v>66727.872000000003</v>
      </c>
    </row>
    <row r="804" spans="1:12" s="14" customFormat="1" ht="12.75" x14ac:dyDescent="0.2">
      <c r="A804" s="8" t="s">
        <v>31</v>
      </c>
      <c r="B804" s="9" t="s">
        <v>1630</v>
      </c>
      <c r="C804" s="10" t="s">
        <v>1505</v>
      </c>
      <c r="D804" s="9" t="s">
        <v>64</v>
      </c>
      <c r="E804" s="12">
        <v>176774.78</v>
      </c>
      <c r="F804" s="11">
        <v>15</v>
      </c>
      <c r="G804" s="52" t="s">
        <v>31</v>
      </c>
      <c r="H804" s="52" t="s">
        <v>78</v>
      </c>
      <c r="I804" s="9" t="s">
        <v>31</v>
      </c>
      <c r="J804" s="13" t="s">
        <v>84</v>
      </c>
      <c r="K804" s="13"/>
      <c r="L804" s="14">
        <f>E804-(E804*D804)</f>
        <v>169703.78880000001</v>
      </c>
    </row>
    <row r="805" spans="1:12" s="14" customFormat="1" ht="12.75" x14ac:dyDescent="0.2">
      <c r="A805" s="8" t="s">
        <v>31</v>
      </c>
      <c r="B805" s="9" t="s">
        <v>1631</v>
      </c>
      <c r="C805" s="10" t="s">
        <v>1205</v>
      </c>
      <c r="D805" s="9" t="s">
        <v>64</v>
      </c>
      <c r="E805" s="12">
        <v>1335.95</v>
      </c>
      <c r="F805" s="11">
        <v>-50</v>
      </c>
      <c r="G805" s="52" t="s">
        <v>31</v>
      </c>
      <c r="H805" s="52" t="s">
        <v>1206</v>
      </c>
      <c r="I805" s="9" t="s">
        <v>86</v>
      </c>
      <c r="J805" s="13" t="s">
        <v>141</v>
      </c>
      <c r="K805" s="13"/>
      <c r="L805" s="14">
        <f>E805-(E805*D805)</f>
        <v>1282.5119999999999</v>
      </c>
    </row>
    <row r="806" spans="1:12" s="14" customFormat="1" ht="22.5" x14ac:dyDescent="0.2">
      <c r="A806" s="8" t="s">
        <v>31</v>
      </c>
      <c r="B806" s="9" t="s">
        <v>1632</v>
      </c>
      <c r="C806" s="10" t="s">
        <v>1877</v>
      </c>
      <c r="D806" s="9" t="s">
        <v>64</v>
      </c>
      <c r="E806" s="12">
        <v>17709.849999999999</v>
      </c>
      <c r="F806" s="11">
        <v>0</v>
      </c>
      <c r="G806" s="52" t="s">
        <v>31</v>
      </c>
      <c r="H806" s="52" t="s">
        <v>1817</v>
      </c>
      <c r="I806" s="9" t="s">
        <v>31</v>
      </c>
      <c r="J806" s="13" t="s">
        <v>53</v>
      </c>
      <c r="K806" s="13"/>
      <c r="L806" s="14">
        <f>E806-(E806*D806)</f>
        <v>17001.455999999998</v>
      </c>
    </row>
    <row r="807" spans="1:12" s="14" customFormat="1" ht="12.75" x14ac:dyDescent="0.2">
      <c r="A807" s="8" t="s">
        <v>31</v>
      </c>
      <c r="B807" s="9" t="s">
        <v>1633</v>
      </c>
      <c r="C807" s="10" t="s">
        <v>1968</v>
      </c>
      <c r="D807" s="9" t="s">
        <v>64</v>
      </c>
      <c r="E807" s="12">
        <v>43610.36</v>
      </c>
      <c r="F807" s="11">
        <v>0</v>
      </c>
      <c r="G807" s="52" t="s">
        <v>31</v>
      </c>
      <c r="H807" s="52" t="s">
        <v>42</v>
      </c>
      <c r="I807" s="9" t="s">
        <v>31</v>
      </c>
      <c r="J807" s="13" t="s">
        <v>945</v>
      </c>
      <c r="K807" s="13"/>
      <c r="L807" s="14">
        <f>E807-(E807*D807)</f>
        <v>41865.945599999999</v>
      </c>
    </row>
    <row r="808" spans="1:12" s="14" customFormat="1" ht="12.75" x14ac:dyDescent="0.2">
      <c r="A808" s="8" t="s">
        <v>31</v>
      </c>
      <c r="B808" s="9" t="s">
        <v>1634</v>
      </c>
      <c r="C808" s="10" t="s">
        <v>1753</v>
      </c>
      <c r="D808" s="9" t="s">
        <v>64</v>
      </c>
      <c r="E808" s="12">
        <v>5755.75</v>
      </c>
      <c r="F808" s="15">
        <v>0.1</v>
      </c>
      <c r="G808" s="52" t="s">
        <v>1465</v>
      </c>
      <c r="H808" s="52" t="s">
        <v>495</v>
      </c>
      <c r="I808" s="9" t="s">
        <v>31</v>
      </c>
      <c r="J808" s="13" t="s">
        <v>139</v>
      </c>
      <c r="K808" s="13"/>
      <c r="L808" s="14">
        <f>E808-(E808*D808)</f>
        <v>5525.52</v>
      </c>
    </row>
    <row r="809" spans="1:12" s="14" customFormat="1" ht="12.75" x14ac:dyDescent="0.2">
      <c r="A809" s="8" t="s">
        <v>31</v>
      </c>
      <c r="B809" s="9" t="s">
        <v>1635</v>
      </c>
      <c r="C809" s="10" t="s">
        <v>1207</v>
      </c>
      <c r="D809" s="9" t="s">
        <v>64</v>
      </c>
      <c r="E809" s="12">
        <v>13454.31</v>
      </c>
      <c r="F809" s="11">
        <v>11</v>
      </c>
      <c r="G809" s="52" t="s">
        <v>1465</v>
      </c>
      <c r="H809" s="52" t="s">
        <v>495</v>
      </c>
      <c r="I809" s="9" t="s">
        <v>31</v>
      </c>
      <c r="J809" s="13" t="s">
        <v>39</v>
      </c>
      <c r="K809" s="13"/>
      <c r="L809" s="14">
        <f>E809-(E809*D809)</f>
        <v>12916.1376</v>
      </c>
    </row>
    <row r="810" spans="1:12" s="14" customFormat="1" ht="12.75" x14ac:dyDescent="0.2">
      <c r="A810" s="8" t="s">
        <v>31</v>
      </c>
      <c r="B810" s="9" t="s">
        <v>1636</v>
      </c>
      <c r="C810" s="10" t="s">
        <v>1208</v>
      </c>
      <c r="D810" s="9" t="s">
        <v>64</v>
      </c>
      <c r="E810" s="12">
        <v>16047.03</v>
      </c>
      <c r="F810" s="15">
        <v>0.1</v>
      </c>
      <c r="G810" s="52" t="s">
        <v>1465</v>
      </c>
      <c r="H810" s="52" t="s">
        <v>495</v>
      </c>
      <c r="I810" s="9" t="s">
        <v>31</v>
      </c>
      <c r="J810" s="13" t="s">
        <v>39</v>
      </c>
      <c r="K810" s="13"/>
      <c r="L810" s="14">
        <f>E810-(E810*D810)</f>
        <v>15405.148800000001</v>
      </c>
    </row>
    <row r="811" spans="1:12" s="14" customFormat="1" ht="12.75" x14ac:dyDescent="0.2">
      <c r="A811" s="8" t="s">
        <v>31</v>
      </c>
      <c r="B811" s="9" t="s">
        <v>1637</v>
      </c>
      <c r="C811" s="10" t="s">
        <v>1209</v>
      </c>
      <c r="D811" s="9" t="s">
        <v>64</v>
      </c>
      <c r="E811" s="12">
        <v>13888.32</v>
      </c>
      <c r="F811" s="11">
        <v>11</v>
      </c>
      <c r="G811" s="52" t="s">
        <v>1465</v>
      </c>
      <c r="H811" s="52" t="s">
        <v>495</v>
      </c>
      <c r="I811" s="9" t="s">
        <v>31</v>
      </c>
      <c r="J811" s="13" t="s">
        <v>45</v>
      </c>
      <c r="K811" s="13"/>
      <c r="L811" s="14">
        <f>E811-(E811*D811)</f>
        <v>13332.787199999999</v>
      </c>
    </row>
    <row r="812" spans="1:12" s="14" customFormat="1" ht="12.75" x14ac:dyDescent="0.2">
      <c r="A812" s="8" t="s">
        <v>31</v>
      </c>
      <c r="B812" s="9" t="s">
        <v>1638</v>
      </c>
      <c r="C812" s="10" t="s">
        <v>1209</v>
      </c>
      <c r="D812" s="9" t="s">
        <v>64</v>
      </c>
      <c r="E812" s="12">
        <v>16047.03</v>
      </c>
      <c r="F812" s="15">
        <v>0.1</v>
      </c>
      <c r="G812" s="52" t="s">
        <v>1465</v>
      </c>
      <c r="H812" s="52" t="s">
        <v>495</v>
      </c>
      <c r="I812" s="9" t="s">
        <v>31</v>
      </c>
      <c r="J812" s="13" t="s">
        <v>139</v>
      </c>
      <c r="K812" s="13"/>
      <c r="L812" s="14">
        <f>E812-(E812*D812)</f>
        <v>15405.148800000001</v>
      </c>
    </row>
    <row r="813" spans="1:12" s="14" customFormat="1" ht="12.75" x14ac:dyDescent="0.2">
      <c r="A813" s="8" t="s">
        <v>31</v>
      </c>
      <c r="B813" s="9" t="s">
        <v>1639</v>
      </c>
      <c r="C813" s="10" t="s">
        <v>1210</v>
      </c>
      <c r="D813" s="9" t="s">
        <v>64</v>
      </c>
      <c r="E813" s="12">
        <v>16047.03</v>
      </c>
      <c r="F813" s="15">
        <v>0.1</v>
      </c>
      <c r="G813" s="52" t="s">
        <v>1465</v>
      </c>
      <c r="H813" s="52" t="s">
        <v>495</v>
      </c>
      <c r="I813" s="9" t="s">
        <v>31</v>
      </c>
      <c r="J813" s="13" t="s">
        <v>181</v>
      </c>
      <c r="K813" s="13"/>
      <c r="L813" s="14">
        <f>E813-(E813*D813)</f>
        <v>15405.148800000001</v>
      </c>
    </row>
    <row r="814" spans="1:12" s="14" customFormat="1" ht="12.75" x14ac:dyDescent="0.2">
      <c r="A814" s="8" t="s">
        <v>31</v>
      </c>
      <c r="B814" s="9" t="s">
        <v>1640</v>
      </c>
      <c r="C814" s="10" t="s">
        <v>1211</v>
      </c>
      <c r="D814" s="9" t="s">
        <v>64</v>
      </c>
      <c r="E814" s="12">
        <v>16047.03</v>
      </c>
      <c r="F814" s="15">
        <v>0.1</v>
      </c>
      <c r="G814" s="52" t="s">
        <v>1465</v>
      </c>
      <c r="H814" s="52" t="s">
        <v>495</v>
      </c>
      <c r="I814" s="9" t="s">
        <v>31</v>
      </c>
      <c r="J814" s="13" t="s">
        <v>43</v>
      </c>
      <c r="K814" s="13"/>
      <c r="L814" s="14">
        <f>E814-(E814*D814)</f>
        <v>15405.148800000001</v>
      </c>
    </row>
    <row r="815" spans="1:12" s="14" customFormat="1" ht="12.75" x14ac:dyDescent="0.2">
      <c r="A815" s="8" t="s">
        <v>31</v>
      </c>
      <c r="B815" s="9" t="s">
        <v>1641</v>
      </c>
      <c r="C815" s="10" t="s">
        <v>1212</v>
      </c>
      <c r="D815" s="9" t="s">
        <v>64</v>
      </c>
      <c r="E815" s="12">
        <v>13888.32</v>
      </c>
      <c r="F815" s="11">
        <v>11</v>
      </c>
      <c r="G815" s="52" t="s">
        <v>1465</v>
      </c>
      <c r="H815" s="52" t="s">
        <v>495</v>
      </c>
      <c r="I815" s="9" t="s">
        <v>31</v>
      </c>
      <c r="J815" s="13" t="s">
        <v>43</v>
      </c>
      <c r="K815" s="13"/>
      <c r="L815" s="14">
        <f>E815-(E815*D815)</f>
        <v>13332.787199999999</v>
      </c>
    </row>
    <row r="816" spans="1:12" s="14" customFormat="1" ht="12.75" x14ac:dyDescent="0.2">
      <c r="A816" s="8" t="s">
        <v>31</v>
      </c>
      <c r="B816" s="9" t="s">
        <v>1642</v>
      </c>
      <c r="C816" s="10" t="s">
        <v>1213</v>
      </c>
      <c r="D816" s="9" t="s">
        <v>64</v>
      </c>
      <c r="E816" s="12">
        <v>13888.32</v>
      </c>
      <c r="F816" s="11">
        <v>11</v>
      </c>
      <c r="G816" s="52" t="s">
        <v>1465</v>
      </c>
      <c r="H816" s="52" t="s">
        <v>495</v>
      </c>
      <c r="I816" s="9" t="s">
        <v>31</v>
      </c>
      <c r="J816" s="13" t="s">
        <v>43</v>
      </c>
      <c r="K816" s="13"/>
      <c r="L816" s="14">
        <f>E816-(E816*D816)</f>
        <v>13332.787199999999</v>
      </c>
    </row>
    <row r="817" spans="1:12" s="14" customFormat="1" ht="12.75" x14ac:dyDescent="0.2">
      <c r="A817" s="8" t="s">
        <v>31</v>
      </c>
      <c r="B817" s="9" t="s">
        <v>1643</v>
      </c>
      <c r="C817" s="10" t="s">
        <v>1213</v>
      </c>
      <c r="D817" s="9" t="s">
        <v>64</v>
      </c>
      <c r="E817" s="12">
        <v>13888.32</v>
      </c>
      <c r="F817" s="11">
        <v>11</v>
      </c>
      <c r="G817" s="52" t="s">
        <v>1465</v>
      </c>
      <c r="H817" s="52" t="s">
        <v>495</v>
      </c>
      <c r="I817" s="9" t="s">
        <v>31</v>
      </c>
      <c r="J817" s="13" t="s">
        <v>43</v>
      </c>
      <c r="K817" s="13"/>
      <c r="L817" s="14">
        <f>E817-(E817*D817)</f>
        <v>13332.787199999999</v>
      </c>
    </row>
    <row r="818" spans="1:12" s="14" customFormat="1" ht="12.75" x14ac:dyDescent="0.2">
      <c r="A818" s="8" t="s">
        <v>31</v>
      </c>
      <c r="B818" s="9" t="s">
        <v>1644</v>
      </c>
      <c r="C818" s="10" t="s">
        <v>1214</v>
      </c>
      <c r="D818" s="9" t="s">
        <v>64</v>
      </c>
      <c r="E818" s="12">
        <v>16047.03</v>
      </c>
      <c r="F818" s="15">
        <v>0.1</v>
      </c>
      <c r="G818" s="52" t="s">
        <v>1465</v>
      </c>
      <c r="H818" s="52" t="s">
        <v>495</v>
      </c>
      <c r="I818" s="9" t="s">
        <v>31</v>
      </c>
      <c r="J818" s="13" t="s">
        <v>181</v>
      </c>
      <c r="K818" s="13"/>
      <c r="L818" s="14">
        <f>E818-(E818*D818)</f>
        <v>15405.148800000001</v>
      </c>
    </row>
    <row r="819" spans="1:12" s="14" customFormat="1" ht="12.75" x14ac:dyDescent="0.2">
      <c r="A819" s="8" t="s">
        <v>31</v>
      </c>
      <c r="B819" s="9" t="s">
        <v>1645</v>
      </c>
      <c r="C819" s="10" t="s">
        <v>1215</v>
      </c>
      <c r="D819" s="9" t="s">
        <v>64</v>
      </c>
      <c r="E819" s="12">
        <v>13454.31</v>
      </c>
      <c r="F819" s="11">
        <v>11</v>
      </c>
      <c r="G819" s="52" t="s">
        <v>1465</v>
      </c>
      <c r="H819" s="52" t="s">
        <v>495</v>
      </c>
      <c r="I819" s="9" t="s">
        <v>31</v>
      </c>
      <c r="J819" s="13" t="s">
        <v>1216</v>
      </c>
      <c r="K819" s="13"/>
      <c r="L819" s="14">
        <f>E819-(E819*D819)</f>
        <v>12916.1376</v>
      </c>
    </row>
    <row r="820" spans="1:12" s="14" customFormat="1" ht="12.75" x14ac:dyDescent="0.2">
      <c r="A820" s="8" t="s">
        <v>31</v>
      </c>
      <c r="B820" s="9" t="s">
        <v>1646</v>
      </c>
      <c r="C820" s="10" t="s">
        <v>1217</v>
      </c>
      <c r="D820" s="9" t="s">
        <v>64</v>
      </c>
      <c r="E820" s="12">
        <v>13454.31</v>
      </c>
      <c r="F820" s="11">
        <v>11</v>
      </c>
      <c r="G820" s="52" t="s">
        <v>1465</v>
      </c>
      <c r="H820" s="52" t="s">
        <v>495</v>
      </c>
      <c r="I820" s="9" t="s">
        <v>31</v>
      </c>
      <c r="J820" s="13" t="s">
        <v>43</v>
      </c>
      <c r="K820" s="13"/>
      <c r="L820" s="14">
        <f>E820-(E820*D820)</f>
        <v>12916.1376</v>
      </c>
    </row>
    <row r="821" spans="1:12" s="14" customFormat="1" ht="12.75" x14ac:dyDescent="0.2">
      <c r="A821" s="8" t="s">
        <v>31</v>
      </c>
      <c r="B821" s="9" t="s">
        <v>1647</v>
      </c>
      <c r="C821" s="10" t="s">
        <v>1217</v>
      </c>
      <c r="D821" s="9" t="s">
        <v>64</v>
      </c>
      <c r="E821" s="12">
        <v>14274.26</v>
      </c>
      <c r="F821" s="15">
        <v>0.1</v>
      </c>
      <c r="G821" s="52" t="s">
        <v>1465</v>
      </c>
      <c r="H821" s="52" t="s">
        <v>495</v>
      </c>
      <c r="I821" s="9" t="s">
        <v>31</v>
      </c>
      <c r="J821" s="13" t="s">
        <v>164</v>
      </c>
      <c r="K821" s="13"/>
      <c r="L821" s="14">
        <f>E821-(E821*D821)</f>
        <v>13703.2896</v>
      </c>
    </row>
    <row r="822" spans="1:12" s="14" customFormat="1" ht="12.75" x14ac:dyDescent="0.2">
      <c r="A822" s="8" t="s">
        <v>31</v>
      </c>
      <c r="B822" s="9" t="s">
        <v>1648</v>
      </c>
      <c r="C822" s="10" t="s">
        <v>1218</v>
      </c>
      <c r="D822" s="9" t="s">
        <v>64</v>
      </c>
      <c r="E822" s="12">
        <v>16047.03</v>
      </c>
      <c r="F822" s="15">
        <v>0.1</v>
      </c>
      <c r="G822" s="52" t="s">
        <v>1465</v>
      </c>
      <c r="H822" s="52" t="s">
        <v>495</v>
      </c>
      <c r="I822" s="9" t="s">
        <v>31</v>
      </c>
      <c r="J822" s="13" t="s">
        <v>43</v>
      </c>
      <c r="K822" s="13"/>
      <c r="L822" s="14">
        <f>E822-(E822*D822)</f>
        <v>15405.148800000001</v>
      </c>
    </row>
    <row r="823" spans="1:12" s="14" customFormat="1" ht="12.75" x14ac:dyDescent="0.2">
      <c r="A823" s="8" t="s">
        <v>31</v>
      </c>
      <c r="B823" s="9" t="s">
        <v>1649</v>
      </c>
      <c r="C823" s="10" t="s">
        <v>1219</v>
      </c>
      <c r="D823" s="9" t="s">
        <v>64</v>
      </c>
      <c r="E823" s="15">
        <v>13020.3</v>
      </c>
      <c r="F823" s="11">
        <v>11</v>
      </c>
      <c r="G823" s="52" t="s">
        <v>1465</v>
      </c>
      <c r="H823" s="52" t="s">
        <v>495</v>
      </c>
      <c r="I823" s="9" t="s">
        <v>31</v>
      </c>
      <c r="J823" s="13" t="s">
        <v>43</v>
      </c>
      <c r="K823" s="13"/>
      <c r="L823" s="14">
        <f>E823-(E823*D823)</f>
        <v>12499.487999999999</v>
      </c>
    </row>
    <row r="824" spans="1:12" s="14" customFormat="1" ht="12.75" x14ac:dyDescent="0.2">
      <c r="A824" s="8" t="s">
        <v>31</v>
      </c>
      <c r="B824" s="9" t="s">
        <v>1650</v>
      </c>
      <c r="C824" s="10" t="s">
        <v>1220</v>
      </c>
      <c r="D824" s="9" t="s">
        <v>64</v>
      </c>
      <c r="E824" s="12">
        <v>13888.32</v>
      </c>
      <c r="F824" s="11">
        <v>11</v>
      </c>
      <c r="G824" s="52" t="s">
        <v>1465</v>
      </c>
      <c r="H824" s="52" t="s">
        <v>495</v>
      </c>
      <c r="I824" s="9" t="s">
        <v>31</v>
      </c>
      <c r="J824" s="13" t="s">
        <v>162</v>
      </c>
      <c r="K824" s="13"/>
      <c r="L824" s="14">
        <f>E824-(E824*D824)</f>
        <v>13332.787199999999</v>
      </c>
    </row>
    <row r="825" spans="1:12" s="14" customFormat="1" ht="12.75" x14ac:dyDescent="0.2">
      <c r="A825" s="8" t="s">
        <v>31</v>
      </c>
      <c r="B825" s="9" t="s">
        <v>1651</v>
      </c>
      <c r="C825" s="10" t="s">
        <v>1220</v>
      </c>
      <c r="D825" s="9" t="s">
        <v>64</v>
      </c>
      <c r="E825" s="12">
        <v>16047.03</v>
      </c>
      <c r="F825" s="15">
        <v>0.1</v>
      </c>
      <c r="G825" s="52" t="s">
        <v>1465</v>
      </c>
      <c r="H825" s="52" t="s">
        <v>495</v>
      </c>
      <c r="I825" s="9" t="s">
        <v>31</v>
      </c>
      <c r="J825" s="13" t="s">
        <v>181</v>
      </c>
      <c r="K825" s="13"/>
      <c r="L825" s="14">
        <f>E825-(E825*D825)</f>
        <v>15405.148800000001</v>
      </c>
    </row>
    <row r="826" spans="1:12" s="14" customFormat="1" ht="12.75" x14ac:dyDescent="0.2">
      <c r="A826" s="8" t="s">
        <v>31</v>
      </c>
      <c r="B826" s="9" t="s">
        <v>1652</v>
      </c>
      <c r="C826" s="10" t="s">
        <v>1221</v>
      </c>
      <c r="D826" s="9" t="s">
        <v>64</v>
      </c>
      <c r="E826" s="12">
        <v>13454.31</v>
      </c>
      <c r="F826" s="11">
        <v>11</v>
      </c>
      <c r="G826" s="52" t="s">
        <v>1465</v>
      </c>
      <c r="H826" s="52" t="s">
        <v>495</v>
      </c>
      <c r="I826" s="9" t="s">
        <v>31</v>
      </c>
      <c r="J826" s="13" t="s">
        <v>43</v>
      </c>
      <c r="K826" s="13"/>
      <c r="L826" s="14">
        <f>E826-(E826*D826)</f>
        <v>12916.1376</v>
      </c>
    </row>
    <row r="827" spans="1:12" s="14" customFormat="1" ht="12.75" x14ac:dyDescent="0.2">
      <c r="A827" s="8" t="s">
        <v>31</v>
      </c>
      <c r="B827" s="9" t="s">
        <v>1653</v>
      </c>
      <c r="C827" s="10" t="s">
        <v>1221</v>
      </c>
      <c r="D827" s="9" t="s">
        <v>64</v>
      </c>
      <c r="E827" s="12">
        <v>16047.03</v>
      </c>
      <c r="F827" s="15">
        <v>0.1</v>
      </c>
      <c r="G827" s="52" t="s">
        <v>1465</v>
      </c>
      <c r="H827" s="52" t="s">
        <v>495</v>
      </c>
      <c r="I827" s="9" t="s">
        <v>31</v>
      </c>
      <c r="J827" s="13" t="s">
        <v>116</v>
      </c>
      <c r="K827" s="13"/>
      <c r="L827" s="14">
        <f>E827-(E827*D827)</f>
        <v>15405.148800000001</v>
      </c>
    </row>
    <row r="828" spans="1:12" s="14" customFormat="1" ht="12.75" x14ac:dyDescent="0.2">
      <c r="A828" s="8" t="s">
        <v>31</v>
      </c>
      <c r="B828" s="9" t="s">
        <v>1654</v>
      </c>
      <c r="C828" s="10" t="s">
        <v>1222</v>
      </c>
      <c r="D828" s="9" t="s">
        <v>64</v>
      </c>
      <c r="E828" s="12">
        <v>16047.03</v>
      </c>
      <c r="F828" s="15">
        <v>0.1</v>
      </c>
      <c r="G828" s="52" t="s">
        <v>1465</v>
      </c>
      <c r="H828" s="52" t="s">
        <v>495</v>
      </c>
      <c r="I828" s="9" t="s">
        <v>31</v>
      </c>
      <c r="J828" s="13" t="s">
        <v>181</v>
      </c>
      <c r="K828" s="13"/>
      <c r="L828" s="14">
        <f>E828-(E828*D828)</f>
        <v>15405.148800000001</v>
      </c>
    </row>
    <row r="829" spans="1:12" s="14" customFormat="1" ht="12.75" x14ac:dyDescent="0.2">
      <c r="A829" s="8" t="s">
        <v>31</v>
      </c>
      <c r="B829" s="9" t="s">
        <v>1655</v>
      </c>
      <c r="C829" s="10" t="s">
        <v>1223</v>
      </c>
      <c r="D829" s="9" t="s">
        <v>64</v>
      </c>
      <c r="E829" s="15">
        <v>13275.6</v>
      </c>
      <c r="F829" s="11">
        <v>11</v>
      </c>
      <c r="G829" s="52" t="s">
        <v>1465</v>
      </c>
      <c r="H829" s="52" t="s">
        <v>495</v>
      </c>
      <c r="I829" s="9" t="s">
        <v>31</v>
      </c>
      <c r="J829" s="13" t="s">
        <v>43</v>
      </c>
      <c r="K829" s="13"/>
      <c r="L829" s="14">
        <f>E829-(E829*D829)</f>
        <v>12744.576000000001</v>
      </c>
    </row>
    <row r="830" spans="1:12" s="14" customFormat="1" ht="12.75" x14ac:dyDescent="0.2">
      <c r="A830" s="8" t="s">
        <v>31</v>
      </c>
      <c r="B830" s="9" t="s">
        <v>1656</v>
      </c>
      <c r="C830" s="10" t="s">
        <v>1224</v>
      </c>
      <c r="D830" s="9" t="s">
        <v>64</v>
      </c>
      <c r="E830" s="12">
        <v>16047.03</v>
      </c>
      <c r="F830" s="15">
        <v>0.1</v>
      </c>
      <c r="G830" s="52" t="s">
        <v>1465</v>
      </c>
      <c r="H830" s="52" t="s">
        <v>495</v>
      </c>
      <c r="I830" s="9" t="s">
        <v>31</v>
      </c>
      <c r="J830" s="13" t="s">
        <v>43</v>
      </c>
      <c r="K830" s="13"/>
      <c r="L830" s="14">
        <f>E830-(E830*D830)</f>
        <v>15405.148800000001</v>
      </c>
    </row>
    <row r="831" spans="1:12" s="14" customFormat="1" ht="12.75" x14ac:dyDescent="0.2">
      <c r="A831" s="8" t="s">
        <v>31</v>
      </c>
      <c r="B831" s="9" t="s">
        <v>1657</v>
      </c>
      <c r="C831" s="10" t="s">
        <v>1225</v>
      </c>
      <c r="D831" s="9" t="s">
        <v>64</v>
      </c>
      <c r="E831" s="12">
        <v>16047.03</v>
      </c>
      <c r="F831" s="15">
        <v>0.1</v>
      </c>
      <c r="G831" s="52" t="s">
        <v>1465</v>
      </c>
      <c r="H831" s="52" t="s">
        <v>495</v>
      </c>
      <c r="I831" s="9" t="s">
        <v>31</v>
      </c>
      <c r="J831" s="13" t="s">
        <v>139</v>
      </c>
      <c r="K831" s="13"/>
      <c r="L831" s="14">
        <f>E831-(E831*D831)</f>
        <v>15405.148800000001</v>
      </c>
    </row>
    <row r="832" spans="1:12" s="14" customFormat="1" ht="12.75" x14ac:dyDescent="0.2">
      <c r="A832" s="8" t="s">
        <v>31</v>
      </c>
      <c r="B832" s="9" t="s">
        <v>1658</v>
      </c>
      <c r="C832" s="10" t="s">
        <v>1226</v>
      </c>
      <c r="D832" s="9" t="s">
        <v>64</v>
      </c>
      <c r="E832" s="12">
        <v>9278.27</v>
      </c>
      <c r="F832" s="15">
        <v>0.1</v>
      </c>
      <c r="G832" s="52" t="s">
        <v>1465</v>
      </c>
      <c r="H832" s="52" t="s">
        <v>495</v>
      </c>
      <c r="I832" s="9" t="s">
        <v>31</v>
      </c>
      <c r="J832" s="13" t="s">
        <v>181</v>
      </c>
      <c r="K832" s="13"/>
      <c r="L832" s="14">
        <f>E832-(E832*D832)</f>
        <v>8907.1391999999996</v>
      </c>
    </row>
    <row r="833" spans="1:12" s="14" customFormat="1" ht="12.75" x14ac:dyDescent="0.2">
      <c r="A833" s="8" t="s">
        <v>31</v>
      </c>
      <c r="B833" s="9" t="s">
        <v>1659</v>
      </c>
      <c r="C833" s="10" t="s">
        <v>1227</v>
      </c>
      <c r="D833" s="9" t="s">
        <v>64</v>
      </c>
      <c r="E833" s="12">
        <v>16047.03</v>
      </c>
      <c r="F833" s="15">
        <v>0.1</v>
      </c>
      <c r="G833" s="52" t="s">
        <v>1465</v>
      </c>
      <c r="H833" s="52" t="s">
        <v>495</v>
      </c>
      <c r="I833" s="9" t="s">
        <v>31</v>
      </c>
      <c r="J833" s="13" t="s">
        <v>139</v>
      </c>
      <c r="K833" s="13"/>
      <c r="L833" s="14">
        <f>E833-(E833*D833)</f>
        <v>15405.148800000001</v>
      </c>
    </row>
    <row r="834" spans="1:12" s="14" customFormat="1" ht="12.75" x14ac:dyDescent="0.2">
      <c r="A834" s="8" t="s">
        <v>31</v>
      </c>
      <c r="B834" s="9" t="s">
        <v>1660</v>
      </c>
      <c r="C834" s="10" t="s">
        <v>1228</v>
      </c>
      <c r="D834" s="9" t="s">
        <v>64</v>
      </c>
      <c r="E834" s="12">
        <v>16047.03</v>
      </c>
      <c r="F834" s="15">
        <v>0.1</v>
      </c>
      <c r="G834" s="52" t="s">
        <v>1465</v>
      </c>
      <c r="H834" s="52" t="s">
        <v>495</v>
      </c>
      <c r="I834" s="9" t="s">
        <v>31</v>
      </c>
      <c r="J834" s="13" t="s">
        <v>43</v>
      </c>
      <c r="K834" s="13"/>
      <c r="L834" s="14">
        <f>E834-(E834*D834)</f>
        <v>15405.148800000001</v>
      </c>
    </row>
    <row r="835" spans="1:12" s="14" customFormat="1" ht="12.75" x14ac:dyDescent="0.2">
      <c r="A835" s="8" t="s">
        <v>31</v>
      </c>
      <c r="B835" s="9" t="s">
        <v>1661</v>
      </c>
      <c r="C835" s="10" t="s">
        <v>1229</v>
      </c>
      <c r="D835" s="9" t="s">
        <v>64</v>
      </c>
      <c r="E835" s="12">
        <v>15190.35</v>
      </c>
      <c r="F835" s="11">
        <v>11</v>
      </c>
      <c r="G835" s="52" t="s">
        <v>1465</v>
      </c>
      <c r="H835" s="52" t="s">
        <v>495</v>
      </c>
      <c r="I835" s="9" t="s">
        <v>31</v>
      </c>
      <c r="J835" s="13" t="s">
        <v>43</v>
      </c>
      <c r="K835" s="13"/>
      <c r="L835" s="14">
        <f>E835-(E835*D835)</f>
        <v>14582.736000000001</v>
      </c>
    </row>
    <row r="836" spans="1:12" s="14" customFormat="1" ht="12.75" x14ac:dyDescent="0.2">
      <c r="A836" s="8" t="s">
        <v>31</v>
      </c>
      <c r="B836" s="9" t="s">
        <v>1662</v>
      </c>
      <c r="C836" s="10" t="s">
        <v>1230</v>
      </c>
      <c r="D836" s="9" t="s">
        <v>64</v>
      </c>
      <c r="E836" s="12">
        <v>16047.03</v>
      </c>
      <c r="F836" s="15">
        <v>0.1</v>
      </c>
      <c r="G836" s="52" t="s">
        <v>1465</v>
      </c>
      <c r="H836" s="52" t="s">
        <v>495</v>
      </c>
      <c r="I836" s="9" t="s">
        <v>31</v>
      </c>
      <c r="J836" s="13" t="s">
        <v>181</v>
      </c>
      <c r="K836" s="13"/>
      <c r="L836" s="14">
        <f>E836-(E836*D836)</f>
        <v>15405.148800000001</v>
      </c>
    </row>
    <row r="837" spans="1:12" s="14" customFormat="1" ht="12.75" x14ac:dyDescent="0.2">
      <c r="A837" s="8" t="s">
        <v>31</v>
      </c>
      <c r="B837" s="9" t="s">
        <v>1663</v>
      </c>
      <c r="C837" s="10" t="s">
        <v>1231</v>
      </c>
      <c r="D837" s="9" t="s">
        <v>64</v>
      </c>
      <c r="E837" s="12">
        <v>16047.03</v>
      </c>
      <c r="F837" s="15">
        <v>0.1</v>
      </c>
      <c r="G837" s="52" t="s">
        <v>1465</v>
      </c>
      <c r="H837" s="52" t="s">
        <v>495</v>
      </c>
      <c r="I837" s="9" t="s">
        <v>31</v>
      </c>
      <c r="J837" s="13" t="s">
        <v>45</v>
      </c>
      <c r="K837" s="13"/>
      <c r="L837" s="14">
        <f>E837-(E837*D837)</f>
        <v>15405.148800000001</v>
      </c>
    </row>
    <row r="838" spans="1:12" s="14" customFormat="1" ht="12.75" x14ac:dyDescent="0.2">
      <c r="A838" s="8" t="s">
        <v>31</v>
      </c>
      <c r="B838" s="9" t="s">
        <v>1664</v>
      </c>
      <c r="C838" s="10" t="s">
        <v>1232</v>
      </c>
      <c r="D838" s="9" t="s">
        <v>64</v>
      </c>
      <c r="E838" s="12">
        <v>16047.03</v>
      </c>
      <c r="F838" s="15">
        <v>0.1</v>
      </c>
      <c r="G838" s="52" t="s">
        <v>1465</v>
      </c>
      <c r="H838" s="52" t="s">
        <v>495</v>
      </c>
      <c r="I838" s="9" t="s">
        <v>31</v>
      </c>
      <c r="J838" s="13" t="s">
        <v>59</v>
      </c>
      <c r="K838" s="13"/>
      <c r="L838" s="14">
        <f>E838-(E838*D838)</f>
        <v>15405.148800000001</v>
      </c>
    </row>
    <row r="839" spans="1:12" s="14" customFormat="1" ht="12.75" x14ac:dyDescent="0.2">
      <c r="A839" s="8" t="s">
        <v>31</v>
      </c>
      <c r="B839" s="9" t="s">
        <v>1665</v>
      </c>
      <c r="C839" s="10" t="s">
        <v>1233</v>
      </c>
      <c r="D839" s="9" t="s">
        <v>64</v>
      </c>
      <c r="E839" s="12">
        <v>16047.03</v>
      </c>
      <c r="F839" s="15">
        <v>0.1</v>
      </c>
      <c r="G839" s="52" t="s">
        <v>1465</v>
      </c>
      <c r="H839" s="52" t="s">
        <v>495</v>
      </c>
      <c r="I839" s="9" t="s">
        <v>31</v>
      </c>
      <c r="J839" s="13" t="s">
        <v>164</v>
      </c>
      <c r="K839" s="13"/>
      <c r="L839" s="14">
        <f>E839-(E839*D839)</f>
        <v>15405.148800000001</v>
      </c>
    </row>
    <row r="840" spans="1:12" s="14" customFormat="1" ht="12.75" x14ac:dyDescent="0.2">
      <c r="A840" s="8" t="s">
        <v>31</v>
      </c>
      <c r="B840" s="9" t="s">
        <v>1666</v>
      </c>
      <c r="C840" s="10" t="s">
        <v>1234</v>
      </c>
      <c r="D840" s="9" t="s">
        <v>64</v>
      </c>
      <c r="E840" s="12">
        <v>16047.03</v>
      </c>
      <c r="F840" s="15">
        <v>0.1</v>
      </c>
      <c r="G840" s="52" t="s">
        <v>1465</v>
      </c>
      <c r="H840" s="52" t="s">
        <v>495</v>
      </c>
      <c r="I840" s="9" t="s">
        <v>31</v>
      </c>
      <c r="J840" s="13" t="s">
        <v>45</v>
      </c>
      <c r="K840" s="13"/>
      <c r="L840" s="14">
        <f>E840-(E840*D840)</f>
        <v>15405.148800000001</v>
      </c>
    </row>
    <row r="841" spans="1:12" s="14" customFormat="1" ht="12.75" x14ac:dyDescent="0.2">
      <c r="A841" s="8" t="s">
        <v>31</v>
      </c>
      <c r="B841" s="9" t="s">
        <v>1667</v>
      </c>
      <c r="C841" s="10" t="s">
        <v>1235</v>
      </c>
      <c r="D841" s="9" t="s">
        <v>64</v>
      </c>
      <c r="E841" s="12">
        <v>9278.27</v>
      </c>
      <c r="F841" s="15">
        <v>0.1</v>
      </c>
      <c r="G841" s="52" t="s">
        <v>1465</v>
      </c>
      <c r="H841" s="52" t="s">
        <v>495</v>
      </c>
      <c r="I841" s="9" t="s">
        <v>31</v>
      </c>
      <c r="J841" s="13" t="s">
        <v>181</v>
      </c>
      <c r="K841" s="13"/>
      <c r="L841" s="14">
        <f>E841-(E841*D841)</f>
        <v>8907.1391999999996</v>
      </c>
    </row>
    <row r="842" spans="1:12" s="14" customFormat="1" ht="12.75" x14ac:dyDescent="0.2">
      <c r="A842" s="8" t="s">
        <v>31</v>
      </c>
      <c r="B842" s="9" t="s">
        <v>1668</v>
      </c>
      <c r="C842" s="10" t="s">
        <v>1236</v>
      </c>
      <c r="D842" s="9" t="s">
        <v>64</v>
      </c>
      <c r="E842" s="12">
        <v>16047.03</v>
      </c>
      <c r="F842" s="15">
        <v>0.1</v>
      </c>
      <c r="G842" s="52" t="s">
        <v>1465</v>
      </c>
      <c r="H842" s="52" t="s">
        <v>495</v>
      </c>
      <c r="I842" s="9" t="s">
        <v>31</v>
      </c>
      <c r="J842" s="13" t="s">
        <v>164</v>
      </c>
      <c r="K842" s="13"/>
      <c r="L842" s="14">
        <f>E842-(E842*D842)</f>
        <v>15405.148800000001</v>
      </c>
    </row>
    <row r="843" spans="1:12" s="14" customFormat="1" ht="12.75" x14ac:dyDescent="0.2">
      <c r="A843" s="8" t="s">
        <v>31</v>
      </c>
      <c r="B843" s="9" t="s">
        <v>1669</v>
      </c>
      <c r="C843" s="10" t="s">
        <v>1237</v>
      </c>
      <c r="D843" s="9" t="s">
        <v>64</v>
      </c>
      <c r="E843" s="12">
        <v>16047.03</v>
      </c>
      <c r="F843" s="15">
        <v>0.1</v>
      </c>
      <c r="G843" s="52" t="s">
        <v>1465</v>
      </c>
      <c r="H843" s="52" t="s">
        <v>495</v>
      </c>
      <c r="I843" s="9" t="s">
        <v>31</v>
      </c>
      <c r="J843" s="13" t="s">
        <v>139</v>
      </c>
      <c r="K843" s="13"/>
      <c r="L843" s="14">
        <f>E843-(E843*D843)</f>
        <v>15405.148800000001</v>
      </c>
    </row>
    <row r="844" spans="1:12" s="14" customFormat="1" ht="12.75" x14ac:dyDescent="0.2">
      <c r="A844" s="8" t="s">
        <v>31</v>
      </c>
      <c r="B844" s="9" t="s">
        <v>1670</v>
      </c>
      <c r="C844" s="10" t="s">
        <v>1238</v>
      </c>
      <c r="D844" s="9" t="s">
        <v>64</v>
      </c>
      <c r="E844" s="12">
        <v>16047.03</v>
      </c>
      <c r="F844" s="15">
        <v>0.1</v>
      </c>
      <c r="G844" s="52" t="s">
        <v>1465</v>
      </c>
      <c r="H844" s="52" t="s">
        <v>495</v>
      </c>
      <c r="I844" s="9" t="s">
        <v>31</v>
      </c>
      <c r="J844" s="13" t="s">
        <v>43</v>
      </c>
      <c r="K844" s="13"/>
      <c r="L844" s="14">
        <f>E844-(E844*D844)</f>
        <v>15405.148800000001</v>
      </c>
    </row>
    <row r="845" spans="1:12" s="4" customFormat="1" ht="12.75" x14ac:dyDescent="0.2">
      <c r="A845" s="8" t="s">
        <v>31</v>
      </c>
      <c r="B845" s="9" t="s">
        <v>1671</v>
      </c>
      <c r="C845" s="10" t="s">
        <v>1239</v>
      </c>
      <c r="D845" s="9" t="s">
        <v>33</v>
      </c>
      <c r="E845" s="11">
        <v>600</v>
      </c>
      <c r="F845" s="12">
        <v>-33.33</v>
      </c>
      <c r="G845" s="52" t="s">
        <v>31</v>
      </c>
      <c r="H845" s="52" t="s">
        <v>196</v>
      </c>
      <c r="I845" s="9" t="s">
        <v>31</v>
      </c>
      <c r="J845" s="13" t="s">
        <v>398</v>
      </c>
      <c r="K845" s="13"/>
      <c r="L845" s="14">
        <f>E845-(E845*D845)</f>
        <v>570</v>
      </c>
    </row>
    <row r="846" spans="1:12" s="4" customFormat="1" ht="12.75" x14ac:dyDescent="0.2">
      <c r="A846" s="8" t="s">
        <v>31</v>
      </c>
      <c r="B846" s="9" t="s">
        <v>1672</v>
      </c>
      <c r="C846" s="10" t="s">
        <v>1788</v>
      </c>
      <c r="D846" s="9" t="s">
        <v>1758</v>
      </c>
      <c r="E846" s="12">
        <v>9621.61</v>
      </c>
      <c r="F846" s="15">
        <v>0.1</v>
      </c>
      <c r="G846" s="52" t="s">
        <v>31</v>
      </c>
      <c r="H846" s="52" t="s">
        <v>105</v>
      </c>
      <c r="I846" s="9" t="s">
        <v>31</v>
      </c>
      <c r="J846" s="13" t="s">
        <v>618</v>
      </c>
      <c r="K846" s="13"/>
      <c r="L846" s="14">
        <f>E846-(E846*D846)</f>
        <v>8467.0168000000012</v>
      </c>
    </row>
    <row r="847" spans="1:12" s="14" customFormat="1" ht="12.75" x14ac:dyDescent="0.2">
      <c r="A847" s="8" t="s">
        <v>31</v>
      </c>
      <c r="B847" s="9" t="s">
        <v>1673</v>
      </c>
      <c r="C847" s="10" t="s">
        <v>1789</v>
      </c>
      <c r="D847" s="9" t="s">
        <v>1758</v>
      </c>
      <c r="E847" s="12">
        <v>19154.14</v>
      </c>
      <c r="F847" s="15">
        <v>0.1</v>
      </c>
      <c r="G847" s="52" t="s">
        <v>31</v>
      </c>
      <c r="H847" s="52" t="s">
        <v>105</v>
      </c>
      <c r="I847" s="9" t="s">
        <v>31</v>
      </c>
      <c r="J847" s="13" t="s">
        <v>618</v>
      </c>
      <c r="K847" s="13"/>
      <c r="L847" s="14">
        <f>E847-(E847*D847)</f>
        <v>16855.643199999999</v>
      </c>
    </row>
    <row r="848" spans="1:12" s="14" customFormat="1" ht="12.75" x14ac:dyDescent="0.2">
      <c r="A848" s="8" t="s">
        <v>31</v>
      </c>
      <c r="B848" s="9" t="s">
        <v>1674</v>
      </c>
      <c r="C848" s="10" t="s">
        <v>1790</v>
      </c>
      <c r="D848" s="9" t="s">
        <v>1758</v>
      </c>
      <c r="E848" s="12">
        <v>14343.33</v>
      </c>
      <c r="F848" s="15">
        <v>0.1</v>
      </c>
      <c r="G848" s="52" t="s">
        <v>31</v>
      </c>
      <c r="H848" s="52" t="s">
        <v>105</v>
      </c>
      <c r="I848" s="9" t="s">
        <v>31</v>
      </c>
      <c r="J848" s="13" t="s">
        <v>379</v>
      </c>
      <c r="K848" s="13"/>
      <c r="L848" s="14">
        <f>E848-(E848*D848)</f>
        <v>12622.1304</v>
      </c>
    </row>
    <row r="849" spans="1:12" s="14" customFormat="1" ht="12.75" x14ac:dyDescent="0.2">
      <c r="A849" s="8" t="s">
        <v>31</v>
      </c>
      <c r="B849" s="9" t="s">
        <v>1675</v>
      </c>
      <c r="C849" s="10" t="s">
        <v>1240</v>
      </c>
      <c r="D849" s="9" t="s">
        <v>33</v>
      </c>
      <c r="E849" s="12">
        <v>2118.85</v>
      </c>
      <c r="F849" s="11">
        <v>10</v>
      </c>
      <c r="G849" s="52" t="s">
        <v>31</v>
      </c>
      <c r="H849" s="52" t="s">
        <v>88</v>
      </c>
      <c r="I849" s="9" t="s">
        <v>31</v>
      </c>
      <c r="J849" s="13" t="s">
        <v>89</v>
      </c>
      <c r="K849" s="13"/>
      <c r="L849" s="14">
        <f>E849-(E849*D849)</f>
        <v>2012.9074999999998</v>
      </c>
    </row>
    <row r="850" spans="1:12" s="14" customFormat="1" ht="12.75" x14ac:dyDescent="0.2">
      <c r="A850" s="8" t="s">
        <v>31</v>
      </c>
      <c r="B850" s="9" t="s">
        <v>1676</v>
      </c>
      <c r="C850" s="10" t="s">
        <v>1914</v>
      </c>
      <c r="D850" s="9" t="s">
        <v>64</v>
      </c>
      <c r="E850" s="12">
        <v>4749.05</v>
      </c>
      <c r="F850" s="11">
        <v>10</v>
      </c>
      <c r="G850" s="52" t="s">
        <v>31</v>
      </c>
      <c r="H850" s="52" t="s">
        <v>170</v>
      </c>
      <c r="I850" s="9" t="s">
        <v>31</v>
      </c>
      <c r="J850" s="13" t="s">
        <v>276</v>
      </c>
      <c r="K850" s="13"/>
      <c r="L850" s="14">
        <f>E850-(E850*D850)</f>
        <v>4559.0879999999997</v>
      </c>
    </row>
    <row r="851" spans="1:12" s="14" customFormat="1" ht="12.75" x14ac:dyDescent="0.2">
      <c r="A851" s="8" t="s">
        <v>31</v>
      </c>
      <c r="B851" s="9" t="s">
        <v>1677</v>
      </c>
      <c r="C851" s="10" t="s">
        <v>1928</v>
      </c>
      <c r="D851" s="9" t="s">
        <v>33</v>
      </c>
      <c r="E851" s="12">
        <v>41085.15</v>
      </c>
      <c r="F851" s="11">
        <v>15</v>
      </c>
      <c r="G851" s="52" t="s">
        <v>31</v>
      </c>
      <c r="H851" s="52" t="s">
        <v>1929</v>
      </c>
      <c r="I851" s="9" t="s">
        <v>31</v>
      </c>
      <c r="J851" s="13" t="s">
        <v>73</v>
      </c>
      <c r="K851" s="13"/>
      <c r="L851" s="14">
        <f>E851-(E851*D851)</f>
        <v>39030.892500000002</v>
      </c>
    </row>
    <row r="852" spans="1:12" s="14" customFormat="1" ht="12.75" x14ac:dyDescent="0.2">
      <c r="A852" s="8" t="s">
        <v>31</v>
      </c>
      <c r="B852" s="9" t="s">
        <v>1678</v>
      </c>
      <c r="C852" s="10" t="s">
        <v>1930</v>
      </c>
      <c r="D852" s="9" t="s">
        <v>33</v>
      </c>
      <c r="E852" s="12">
        <v>42454.65</v>
      </c>
      <c r="F852" s="11">
        <v>15</v>
      </c>
      <c r="G852" s="52" t="s">
        <v>31</v>
      </c>
      <c r="H852" s="52" t="s">
        <v>1929</v>
      </c>
      <c r="I852" s="9" t="s">
        <v>31</v>
      </c>
      <c r="J852" s="13" t="s">
        <v>154</v>
      </c>
      <c r="K852" s="13"/>
      <c r="L852" s="14">
        <f>E852-(E852*D852)</f>
        <v>40331.917500000003</v>
      </c>
    </row>
    <row r="853" spans="1:12" s="14" customFormat="1" ht="12.75" x14ac:dyDescent="0.2">
      <c r="A853" s="8" t="s">
        <v>31</v>
      </c>
      <c r="B853" s="9" t="s">
        <v>1679</v>
      </c>
      <c r="C853" s="10" t="s">
        <v>1241</v>
      </c>
      <c r="D853" s="9" t="s">
        <v>492</v>
      </c>
      <c r="E853" s="15">
        <v>3998.2</v>
      </c>
      <c r="F853" s="11">
        <v>5</v>
      </c>
      <c r="G853" s="52" t="s">
        <v>31</v>
      </c>
      <c r="H853" s="52" t="s">
        <v>170</v>
      </c>
      <c r="I853" s="9" t="s">
        <v>31</v>
      </c>
      <c r="J853" s="13" t="s">
        <v>164</v>
      </c>
      <c r="K853" s="13"/>
      <c r="L853" s="14">
        <f>E853-(E853*D853)</f>
        <v>3918.2359999999999</v>
      </c>
    </row>
    <row r="854" spans="1:12" s="14" customFormat="1" ht="12.75" x14ac:dyDescent="0.2">
      <c r="A854" s="8" t="s">
        <v>31</v>
      </c>
      <c r="B854" s="9" t="s">
        <v>1680</v>
      </c>
      <c r="C854" s="10" t="s">
        <v>1243</v>
      </c>
      <c r="D854" s="9" t="s">
        <v>64</v>
      </c>
      <c r="E854" s="12">
        <v>11705.24</v>
      </c>
      <c r="F854" s="11">
        <v>2</v>
      </c>
      <c r="G854" s="52" t="s">
        <v>31</v>
      </c>
      <c r="H854" s="52" t="s">
        <v>502</v>
      </c>
      <c r="I854" s="9" t="s">
        <v>31</v>
      </c>
      <c r="J854" s="13" t="s">
        <v>1244</v>
      </c>
      <c r="K854" s="13"/>
      <c r="L854" s="14">
        <f>E854-(E854*D854)</f>
        <v>11237.0304</v>
      </c>
    </row>
    <row r="855" spans="1:12" s="14" customFormat="1" ht="12.75" x14ac:dyDescent="0.2">
      <c r="A855" s="8" t="s">
        <v>31</v>
      </c>
      <c r="B855" s="9" t="s">
        <v>1681</v>
      </c>
      <c r="C855" s="10" t="s">
        <v>1245</v>
      </c>
      <c r="D855" s="9" t="s">
        <v>64</v>
      </c>
      <c r="E855" s="12">
        <v>6440.85</v>
      </c>
      <c r="F855" s="11">
        <v>2</v>
      </c>
      <c r="G855" s="52" t="s">
        <v>31</v>
      </c>
      <c r="H855" s="52" t="s">
        <v>502</v>
      </c>
      <c r="I855" s="9" t="s">
        <v>31</v>
      </c>
      <c r="J855" s="13" t="s">
        <v>34</v>
      </c>
      <c r="K855" s="13"/>
      <c r="L855" s="14">
        <f>E855-(E855*D855)</f>
        <v>6183.2160000000003</v>
      </c>
    </row>
    <row r="856" spans="1:12" s="14" customFormat="1" ht="12.75" x14ac:dyDescent="0.2">
      <c r="A856" s="8" t="s">
        <v>31</v>
      </c>
      <c r="B856" s="9" t="s">
        <v>1682</v>
      </c>
      <c r="C856" s="10" t="s">
        <v>1246</v>
      </c>
      <c r="D856" s="9" t="s">
        <v>64</v>
      </c>
      <c r="E856" s="11">
        <v>8100</v>
      </c>
      <c r="F856" s="11">
        <v>3</v>
      </c>
      <c r="G856" s="52" t="s">
        <v>31</v>
      </c>
      <c r="H856" s="52" t="s">
        <v>527</v>
      </c>
      <c r="I856" s="9" t="s">
        <v>31</v>
      </c>
      <c r="J856" s="13" t="s">
        <v>43</v>
      </c>
      <c r="K856" s="13"/>
      <c r="L856" s="14">
        <f>E856-(E856*D856)</f>
        <v>7776</v>
      </c>
    </row>
    <row r="857" spans="1:12" s="14" customFormat="1" ht="12.75" x14ac:dyDescent="0.2">
      <c r="A857" s="8" t="s">
        <v>31</v>
      </c>
      <c r="B857" s="9" t="s">
        <v>1683</v>
      </c>
      <c r="C857" s="10" t="s">
        <v>1247</v>
      </c>
      <c r="D857" s="9" t="s">
        <v>64</v>
      </c>
      <c r="E857" s="12">
        <v>7922.33</v>
      </c>
      <c r="F857" s="11">
        <v>2</v>
      </c>
      <c r="G857" s="52" t="s">
        <v>31</v>
      </c>
      <c r="H857" s="52" t="s">
        <v>185</v>
      </c>
      <c r="I857" s="9" t="s">
        <v>31</v>
      </c>
      <c r="J857" s="13" t="s">
        <v>715</v>
      </c>
      <c r="K857" s="13"/>
      <c r="L857" s="14">
        <f>E857-(E857*D857)</f>
        <v>7605.4367999999995</v>
      </c>
    </row>
    <row r="858" spans="1:12" s="14" customFormat="1" ht="12.75" x14ac:dyDescent="0.2">
      <c r="A858" s="8" t="s">
        <v>31</v>
      </c>
      <c r="B858" s="9" t="s">
        <v>1684</v>
      </c>
      <c r="C858" s="10" t="s">
        <v>1248</v>
      </c>
      <c r="D858" s="9" t="s">
        <v>1743</v>
      </c>
      <c r="E858" s="12">
        <v>450559.48</v>
      </c>
      <c r="F858" s="11">
        <v>15</v>
      </c>
      <c r="G858" s="52" t="s">
        <v>31</v>
      </c>
      <c r="H858" s="52" t="s">
        <v>700</v>
      </c>
      <c r="I858" s="9" t="s">
        <v>31</v>
      </c>
      <c r="J858" s="13" t="s">
        <v>219</v>
      </c>
      <c r="K858" s="13"/>
      <c r="L858" s="14">
        <f>E858-(E858*4.5%)</f>
        <v>430284.30339999998</v>
      </c>
    </row>
    <row r="859" spans="1:12" s="14" customFormat="1" ht="12.75" x14ac:dyDescent="0.2">
      <c r="A859" s="8" t="s">
        <v>31</v>
      </c>
      <c r="B859" s="9" t="s">
        <v>1685</v>
      </c>
      <c r="C859" s="10" t="s">
        <v>1248</v>
      </c>
      <c r="D859" s="9" t="s">
        <v>1743</v>
      </c>
      <c r="E859" s="12">
        <v>450559.48</v>
      </c>
      <c r="F859" s="11">
        <v>15</v>
      </c>
      <c r="G859" s="52" t="s">
        <v>31</v>
      </c>
      <c r="H859" s="52" t="s">
        <v>700</v>
      </c>
      <c r="I859" s="9" t="s">
        <v>31</v>
      </c>
      <c r="J859" s="13" t="s">
        <v>219</v>
      </c>
      <c r="K859" s="13"/>
      <c r="L859" s="14">
        <f>E859-(E859*4.5%)</f>
        <v>430284.30339999998</v>
      </c>
    </row>
    <row r="860" spans="1:12" s="14" customFormat="1" ht="12.75" x14ac:dyDescent="0.2">
      <c r="A860" s="8" t="s">
        <v>31</v>
      </c>
      <c r="B860" s="9" t="s">
        <v>1686</v>
      </c>
      <c r="C860" s="10" t="s">
        <v>1249</v>
      </c>
      <c r="D860" s="9" t="s">
        <v>33</v>
      </c>
      <c r="E860" s="12">
        <v>5034.78</v>
      </c>
      <c r="F860" s="11">
        <v>15</v>
      </c>
      <c r="G860" s="52" t="s">
        <v>31</v>
      </c>
      <c r="H860" s="52" t="s">
        <v>88</v>
      </c>
      <c r="I860" s="9" t="s">
        <v>31</v>
      </c>
      <c r="J860" s="13" t="s">
        <v>103</v>
      </c>
      <c r="K860" s="13"/>
      <c r="L860" s="14">
        <f>E860-(E860*D860)</f>
        <v>4783.0410000000002</v>
      </c>
    </row>
    <row r="861" spans="1:12" s="14" customFormat="1" ht="12.75" x14ac:dyDescent="0.2">
      <c r="A861" s="8" t="s">
        <v>31</v>
      </c>
      <c r="B861" s="9" t="s">
        <v>1687</v>
      </c>
      <c r="C861" s="10" t="s">
        <v>1249</v>
      </c>
      <c r="D861" s="9" t="s">
        <v>33</v>
      </c>
      <c r="E861" s="12">
        <v>5077.49</v>
      </c>
      <c r="F861" s="11">
        <v>15</v>
      </c>
      <c r="G861" s="52" t="s">
        <v>31</v>
      </c>
      <c r="H861" s="52" t="s">
        <v>88</v>
      </c>
      <c r="I861" s="9" t="s">
        <v>31</v>
      </c>
      <c r="J861" s="13" t="s">
        <v>103</v>
      </c>
      <c r="K861" s="13"/>
      <c r="L861" s="14">
        <f>E861-(E861*D861)</f>
        <v>4823.6154999999999</v>
      </c>
    </row>
    <row r="862" spans="1:12" s="14" customFormat="1" ht="12.75" x14ac:dyDescent="0.2">
      <c r="A862" s="8" t="s">
        <v>31</v>
      </c>
      <c r="B862" s="9" t="s">
        <v>1688</v>
      </c>
      <c r="C862" s="10" t="s">
        <v>1249</v>
      </c>
      <c r="D862" s="9" t="s">
        <v>33</v>
      </c>
      <c r="E862" s="15">
        <v>5317.5</v>
      </c>
      <c r="F862" s="11">
        <v>10</v>
      </c>
      <c r="G862" s="52" t="s">
        <v>31</v>
      </c>
      <c r="H862" s="52" t="s">
        <v>88</v>
      </c>
      <c r="I862" s="9" t="s">
        <v>31</v>
      </c>
      <c r="J862" s="13" t="s">
        <v>73</v>
      </c>
      <c r="K862" s="13"/>
      <c r="L862" s="14">
        <f>E862-(E862*D862)</f>
        <v>5051.625</v>
      </c>
    </row>
    <row r="863" spans="1:12" s="14" customFormat="1" ht="12.75" x14ac:dyDescent="0.2">
      <c r="A863" s="8" t="s">
        <v>31</v>
      </c>
      <c r="B863" s="9" t="s">
        <v>1689</v>
      </c>
      <c r="C863" s="10" t="s">
        <v>1250</v>
      </c>
      <c r="D863" s="9" t="s">
        <v>33</v>
      </c>
      <c r="E863" s="12">
        <v>7819.91</v>
      </c>
      <c r="F863" s="11">
        <v>10</v>
      </c>
      <c r="G863" s="52" t="s">
        <v>31</v>
      </c>
      <c r="H863" s="52" t="s">
        <v>88</v>
      </c>
      <c r="I863" s="9" t="s">
        <v>31</v>
      </c>
      <c r="J863" s="13" t="s">
        <v>73</v>
      </c>
      <c r="K863" s="13"/>
      <c r="L863" s="14">
        <f>E863-(E863*D863)</f>
        <v>7428.9144999999999</v>
      </c>
    </row>
    <row r="864" spans="1:12" s="14" customFormat="1" ht="12.75" x14ac:dyDescent="0.2">
      <c r="A864" s="8" t="s">
        <v>31</v>
      </c>
      <c r="B864" s="9" t="s">
        <v>1690</v>
      </c>
      <c r="C864" s="10" t="s">
        <v>1251</v>
      </c>
      <c r="D864" s="9" t="s">
        <v>64</v>
      </c>
      <c r="E864" s="12">
        <v>39918.14</v>
      </c>
      <c r="F864" s="11">
        <v>-5</v>
      </c>
      <c r="G864" s="52" t="s">
        <v>31</v>
      </c>
      <c r="H864" s="52" t="s">
        <v>778</v>
      </c>
      <c r="I864" s="9" t="s">
        <v>31</v>
      </c>
      <c r="J864" s="13" t="s">
        <v>219</v>
      </c>
      <c r="K864" s="13"/>
      <c r="L864" s="14">
        <f>E864-(E864*D864)</f>
        <v>38321.414400000001</v>
      </c>
    </row>
    <row r="865" spans="1:12" s="14" customFormat="1" ht="22.5" x14ac:dyDescent="0.2">
      <c r="A865" s="8" t="s">
        <v>31</v>
      </c>
      <c r="B865" s="9" t="s">
        <v>1691</v>
      </c>
      <c r="C865" s="10" t="s">
        <v>1252</v>
      </c>
      <c r="D865" s="9" t="s">
        <v>492</v>
      </c>
      <c r="E865" s="12">
        <v>39642.370000000003</v>
      </c>
      <c r="F865" s="11">
        <v>15</v>
      </c>
      <c r="G865" s="52" t="s">
        <v>31</v>
      </c>
      <c r="H865" s="52" t="s">
        <v>1242</v>
      </c>
      <c r="I865" s="9" t="s">
        <v>31</v>
      </c>
      <c r="J865" s="13" t="s">
        <v>438</v>
      </c>
      <c r="K865" s="13"/>
      <c r="L865" s="14">
        <f>E865-(E865*D865)</f>
        <v>38849.522600000004</v>
      </c>
    </row>
    <row r="866" spans="1:12" s="14" customFormat="1" ht="33.75" x14ac:dyDescent="0.2">
      <c r="A866" s="8" t="s">
        <v>31</v>
      </c>
      <c r="B866" s="9" t="s">
        <v>1692</v>
      </c>
      <c r="C866" s="10" t="s">
        <v>1506</v>
      </c>
      <c r="D866" s="9" t="s">
        <v>492</v>
      </c>
      <c r="E866" s="12">
        <v>39642.25</v>
      </c>
      <c r="F866" s="11">
        <v>15</v>
      </c>
      <c r="G866" s="52" t="s">
        <v>31</v>
      </c>
      <c r="H866" s="52" t="s">
        <v>1242</v>
      </c>
      <c r="I866" s="9" t="s">
        <v>31</v>
      </c>
      <c r="J866" s="13" t="s">
        <v>438</v>
      </c>
      <c r="K866" s="13"/>
      <c r="L866" s="14">
        <f>E866-(E866*D866)</f>
        <v>38849.404999999999</v>
      </c>
    </row>
    <row r="867" spans="1:12" s="14" customFormat="1" ht="12.75" x14ac:dyDescent="0.2">
      <c r="A867" s="8" t="s">
        <v>31</v>
      </c>
      <c r="B867" s="9" t="s">
        <v>1693</v>
      </c>
      <c r="C867" s="10" t="s">
        <v>1253</v>
      </c>
      <c r="D867" s="9" t="s">
        <v>64</v>
      </c>
      <c r="E867" s="12">
        <v>161269.68</v>
      </c>
      <c r="F867" s="11">
        <v>11</v>
      </c>
      <c r="G867" s="52" t="s">
        <v>31</v>
      </c>
      <c r="H867" s="52" t="s">
        <v>1254</v>
      </c>
      <c r="I867" s="9" t="s">
        <v>31</v>
      </c>
      <c r="J867" s="13" t="s">
        <v>1255</v>
      </c>
      <c r="K867" s="13"/>
      <c r="L867" s="14">
        <f>E867-(E867*D867)</f>
        <v>154818.8928</v>
      </c>
    </row>
    <row r="868" spans="1:12" s="14" customFormat="1" ht="12.75" x14ac:dyDescent="0.2">
      <c r="A868" s="8" t="s">
        <v>31</v>
      </c>
      <c r="B868" s="9" t="s">
        <v>1694</v>
      </c>
      <c r="C868" s="10" t="s">
        <v>1915</v>
      </c>
      <c r="D868" s="9" t="s">
        <v>64</v>
      </c>
      <c r="E868" s="15">
        <v>20063.3</v>
      </c>
      <c r="F868" s="11">
        <v>2</v>
      </c>
      <c r="G868" s="52" t="s">
        <v>31</v>
      </c>
      <c r="H868" s="52" t="s">
        <v>1916</v>
      </c>
      <c r="I868" s="9" t="s">
        <v>31</v>
      </c>
      <c r="J868" s="13" t="s">
        <v>540</v>
      </c>
      <c r="K868" s="13"/>
      <c r="L868" s="14">
        <f>E868-(E868*D868)</f>
        <v>19260.768</v>
      </c>
    </row>
    <row r="869" spans="1:12" s="14" customFormat="1" ht="12.75" x14ac:dyDescent="0.2">
      <c r="A869" s="8" t="s">
        <v>31</v>
      </c>
      <c r="B869" s="9" t="s">
        <v>1695</v>
      </c>
      <c r="C869" s="10" t="s">
        <v>1256</v>
      </c>
      <c r="D869" s="9" t="s">
        <v>1743</v>
      </c>
      <c r="E869" s="12">
        <v>343201.31</v>
      </c>
      <c r="F869" s="11">
        <v>15</v>
      </c>
      <c r="G869" s="52" t="s">
        <v>31</v>
      </c>
      <c r="H869" s="52" t="s">
        <v>700</v>
      </c>
      <c r="I869" s="9" t="s">
        <v>31</v>
      </c>
      <c r="J869" s="13" t="s">
        <v>219</v>
      </c>
      <c r="K869" s="13"/>
      <c r="L869" s="14">
        <f>E869-(E869*4.5%)</f>
        <v>327757.25105000002</v>
      </c>
    </row>
    <row r="870" spans="1:12" s="14" customFormat="1" ht="12.75" x14ac:dyDescent="0.2">
      <c r="A870" s="8" t="s">
        <v>31</v>
      </c>
      <c r="B870" s="9" t="s">
        <v>1696</v>
      </c>
      <c r="C870" s="10" t="s">
        <v>1257</v>
      </c>
      <c r="D870" s="9" t="s">
        <v>1743</v>
      </c>
      <c r="E870" s="12">
        <v>126504.72</v>
      </c>
      <c r="F870" s="11">
        <v>15</v>
      </c>
      <c r="G870" s="52" t="s">
        <v>31</v>
      </c>
      <c r="H870" s="52" t="s">
        <v>700</v>
      </c>
      <c r="I870" s="9" t="s">
        <v>31</v>
      </c>
      <c r="J870" s="13" t="s">
        <v>134</v>
      </c>
      <c r="K870" s="13"/>
      <c r="L870" s="14">
        <f>E870-(E870*4.5%)</f>
        <v>120812.0076</v>
      </c>
    </row>
    <row r="871" spans="1:12" s="14" customFormat="1" ht="12.75" x14ac:dyDescent="0.2">
      <c r="A871" s="8" t="s">
        <v>31</v>
      </c>
      <c r="B871" s="9" t="s">
        <v>1697</v>
      </c>
      <c r="C871" s="10" t="s">
        <v>1257</v>
      </c>
      <c r="D871" s="9" t="s">
        <v>1743</v>
      </c>
      <c r="E871" s="12">
        <v>125728.18</v>
      </c>
      <c r="F871" s="11">
        <v>15</v>
      </c>
      <c r="G871" s="52" t="s">
        <v>31</v>
      </c>
      <c r="H871" s="52" t="s">
        <v>700</v>
      </c>
      <c r="I871" s="9" t="s">
        <v>31</v>
      </c>
      <c r="J871" s="13" t="s">
        <v>134</v>
      </c>
      <c r="K871" s="13"/>
      <c r="L871" s="14">
        <f>E871-(E871*4.5%)</f>
        <v>120070.41189999999</v>
      </c>
    </row>
    <row r="872" spans="1:12" s="14" customFormat="1" ht="12.75" x14ac:dyDescent="0.2">
      <c r="A872" s="8" t="s">
        <v>31</v>
      </c>
      <c r="B872" s="9" t="s">
        <v>1698</v>
      </c>
      <c r="C872" s="10" t="s">
        <v>1878</v>
      </c>
      <c r="D872" s="9" t="s">
        <v>492</v>
      </c>
      <c r="E872" s="15">
        <v>3041042.2</v>
      </c>
      <c r="F872" s="11">
        <v>15</v>
      </c>
      <c r="G872" s="52" t="s">
        <v>31</v>
      </c>
      <c r="H872" s="52" t="s">
        <v>1312</v>
      </c>
      <c r="I872" s="9" t="s">
        <v>31</v>
      </c>
      <c r="J872" s="13" t="s">
        <v>59</v>
      </c>
      <c r="K872" s="13"/>
      <c r="L872" s="14">
        <f>E872-(E872*D872)</f>
        <v>2980221.3560000001</v>
      </c>
    </row>
    <row r="873" spans="1:12" s="14" customFormat="1" ht="12.75" x14ac:dyDescent="0.2">
      <c r="A873" s="8" t="s">
        <v>31</v>
      </c>
      <c r="B873" s="9" t="s">
        <v>1699</v>
      </c>
      <c r="C873" s="10" t="s">
        <v>1258</v>
      </c>
      <c r="D873" s="9" t="s">
        <v>64</v>
      </c>
      <c r="E873" s="12">
        <v>3885.44</v>
      </c>
      <c r="F873" s="11">
        <v>15</v>
      </c>
      <c r="G873" s="52" t="s">
        <v>31</v>
      </c>
      <c r="H873" s="52" t="s">
        <v>1259</v>
      </c>
      <c r="I873" s="9" t="s">
        <v>31</v>
      </c>
      <c r="J873" s="13" t="s">
        <v>53</v>
      </c>
      <c r="K873" s="13"/>
      <c r="L873" s="14">
        <f>E873-(E873*D873)</f>
        <v>3730.0223999999998</v>
      </c>
    </row>
    <row r="874" spans="1:12" s="14" customFormat="1" ht="12.75" x14ac:dyDescent="0.2">
      <c r="A874" s="8" t="s">
        <v>31</v>
      </c>
      <c r="B874" s="9" t="s">
        <v>1972</v>
      </c>
      <c r="C874" s="10" t="s">
        <v>1260</v>
      </c>
      <c r="D874" s="9" t="s">
        <v>64</v>
      </c>
      <c r="E874" s="12">
        <v>39571.83</v>
      </c>
      <c r="F874" s="11">
        <v>15</v>
      </c>
      <c r="G874" s="52" t="s">
        <v>31</v>
      </c>
      <c r="H874" s="52" t="s">
        <v>38</v>
      </c>
      <c r="I874" s="9" t="s">
        <v>67</v>
      </c>
      <c r="J874" s="13" t="s">
        <v>111</v>
      </c>
      <c r="K874" s="13"/>
      <c r="L874" s="14">
        <f>E874-(E874*D874)</f>
        <v>37988.9568</v>
      </c>
    </row>
    <row r="875" spans="1:12" s="14" customFormat="1" ht="12.75" x14ac:dyDescent="0.2">
      <c r="A875" s="8" t="s">
        <v>31</v>
      </c>
      <c r="B875" s="9" t="s">
        <v>1700</v>
      </c>
      <c r="C875" s="10" t="s">
        <v>1260</v>
      </c>
      <c r="D875" s="9" t="s">
        <v>64</v>
      </c>
      <c r="E875" s="11">
        <v>39566</v>
      </c>
      <c r="F875" s="11">
        <v>15</v>
      </c>
      <c r="G875" s="52" t="s">
        <v>31</v>
      </c>
      <c r="H875" s="52" t="s">
        <v>38</v>
      </c>
      <c r="I875" s="9" t="s">
        <v>67</v>
      </c>
      <c r="J875" s="13" t="s">
        <v>111</v>
      </c>
      <c r="K875" s="13"/>
      <c r="L875" s="14">
        <f>E875-(E875*D875)</f>
        <v>37983.360000000001</v>
      </c>
    </row>
    <row r="876" spans="1:12" s="14" customFormat="1" ht="12.75" x14ac:dyDescent="0.2">
      <c r="A876" s="8" t="s">
        <v>31</v>
      </c>
      <c r="B876" s="9" t="s">
        <v>1701</v>
      </c>
      <c r="C876" s="10" t="s">
        <v>1260</v>
      </c>
      <c r="D876" s="9" t="s">
        <v>64</v>
      </c>
      <c r="E876" s="12">
        <v>39560.839999999997</v>
      </c>
      <c r="F876" s="11">
        <v>15</v>
      </c>
      <c r="G876" s="52" t="s">
        <v>31</v>
      </c>
      <c r="H876" s="52" t="s">
        <v>38</v>
      </c>
      <c r="I876" s="9" t="s">
        <v>67</v>
      </c>
      <c r="J876" s="13" t="s">
        <v>111</v>
      </c>
      <c r="K876" s="13"/>
      <c r="L876" s="14">
        <f>E876-(E876*D876)</f>
        <v>37978.4064</v>
      </c>
    </row>
    <row r="877" spans="1:12" s="14" customFormat="1" ht="12.75" x14ac:dyDescent="0.2">
      <c r="A877" s="8" t="s">
        <v>31</v>
      </c>
      <c r="B877" s="9" t="s">
        <v>1702</v>
      </c>
      <c r="C877" s="10" t="s">
        <v>1261</v>
      </c>
      <c r="D877" s="9" t="s">
        <v>64</v>
      </c>
      <c r="E877" s="15">
        <v>39730.800000000003</v>
      </c>
      <c r="F877" s="11">
        <v>15</v>
      </c>
      <c r="G877" s="52" t="s">
        <v>31</v>
      </c>
      <c r="H877" s="52" t="s">
        <v>38</v>
      </c>
      <c r="I877" s="9" t="s">
        <v>31</v>
      </c>
      <c r="J877" s="13" t="s">
        <v>188</v>
      </c>
      <c r="K877" s="13"/>
      <c r="L877" s="14">
        <f>E877-(E877*D877)</f>
        <v>38141.567999999999</v>
      </c>
    </row>
    <row r="878" spans="1:12" s="14" customFormat="1" ht="12.75" x14ac:dyDescent="0.2">
      <c r="A878" s="8" t="s">
        <v>31</v>
      </c>
      <c r="B878" s="9" t="s">
        <v>1703</v>
      </c>
      <c r="C878" s="10" t="s">
        <v>1261</v>
      </c>
      <c r="D878" s="9" t="s">
        <v>64</v>
      </c>
      <c r="E878" s="12">
        <v>39731.040000000001</v>
      </c>
      <c r="F878" s="11">
        <v>15</v>
      </c>
      <c r="G878" s="52" t="s">
        <v>31</v>
      </c>
      <c r="H878" s="52" t="s">
        <v>38</v>
      </c>
      <c r="I878" s="9" t="s">
        <v>31</v>
      </c>
      <c r="J878" s="13" t="s">
        <v>188</v>
      </c>
      <c r="K878" s="13"/>
      <c r="L878" s="14">
        <f>E878-(E878*D878)</f>
        <v>38141.7984</v>
      </c>
    </row>
    <row r="879" spans="1:12" s="14" customFormat="1" ht="22.5" x14ac:dyDescent="0.2">
      <c r="A879" s="8" t="s">
        <v>31</v>
      </c>
      <c r="B879" s="9" t="s">
        <v>1704</v>
      </c>
      <c r="C879" s="10" t="s">
        <v>1262</v>
      </c>
      <c r="D879" s="9" t="s">
        <v>492</v>
      </c>
      <c r="E879" s="12">
        <v>36251.21</v>
      </c>
      <c r="F879" s="11">
        <v>15</v>
      </c>
      <c r="G879" s="52" t="s">
        <v>31</v>
      </c>
      <c r="H879" s="52" t="s">
        <v>895</v>
      </c>
      <c r="I879" s="9" t="s">
        <v>31</v>
      </c>
      <c r="J879" s="13" t="s">
        <v>89</v>
      </c>
      <c r="K879" s="13"/>
      <c r="L879" s="14">
        <f>E879-(E879*D879)</f>
        <v>35526.185799999999</v>
      </c>
    </row>
    <row r="880" spans="1:12" s="14" customFormat="1" ht="22.5" x14ac:dyDescent="0.2">
      <c r="A880" s="8" t="s">
        <v>31</v>
      </c>
      <c r="B880" s="9" t="s">
        <v>1705</v>
      </c>
      <c r="C880" s="10" t="s">
        <v>1507</v>
      </c>
      <c r="D880" s="9" t="s">
        <v>492</v>
      </c>
      <c r="E880" s="15">
        <v>36549.5</v>
      </c>
      <c r="F880" s="11">
        <v>15</v>
      </c>
      <c r="G880" s="52" t="s">
        <v>31</v>
      </c>
      <c r="H880" s="52" t="s">
        <v>895</v>
      </c>
      <c r="I880" s="9" t="s">
        <v>31</v>
      </c>
      <c r="J880" s="13" t="s">
        <v>1508</v>
      </c>
      <c r="K880" s="13"/>
      <c r="L880" s="14">
        <f>E880-(E880*D880)</f>
        <v>35818.51</v>
      </c>
    </row>
    <row r="881" spans="1:12" s="14" customFormat="1" ht="12.75" x14ac:dyDescent="0.2">
      <c r="A881" s="8" t="s">
        <v>31</v>
      </c>
      <c r="B881" s="9" t="s">
        <v>1706</v>
      </c>
      <c r="C881" s="10" t="s">
        <v>1263</v>
      </c>
      <c r="D881" s="9" t="s">
        <v>64</v>
      </c>
      <c r="E881" s="12">
        <v>3701.21</v>
      </c>
      <c r="F881" s="11">
        <v>5</v>
      </c>
      <c r="G881" s="52" t="s">
        <v>31</v>
      </c>
      <c r="H881" s="52" t="s">
        <v>212</v>
      </c>
      <c r="I881" s="9" t="s">
        <v>31</v>
      </c>
      <c r="J881" s="13" t="s">
        <v>45</v>
      </c>
      <c r="K881" s="13"/>
      <c r="L881" s="14">
        <f>E881-(E881*D881)</f>
        <v>3553.1615999999999</v>
      </c>
    </row>
    <row r="882" spans="1:12" ht="12.75" x14ac:dyDescent="0.2">
      <c r="A882" s="8" t="s">
        <v>31</v>
      </c>
      <c r="B882" s="9" t="s">
        <v>1707</v>
      </c>
      <c r="C882" s="10" t="s">
        <v>1264</v>
      </c>
      <c r="D882" s="9" t="s">
        <v>64</v>
      </c>
      <c r="E882" s="12">
        <v>44006.82</v>
      </c>
      <c r="F882" s="11">
        <v>10</v>
      </c>
      <c r="G882" s="52" t="s">
        <v>31</v>
      </c>
      <c r="H882" s="52" t="s">
        <v>38</v>
      </c>
      <c r="I882" s="9" t="s">
        <v>67</v>
      </c>
      <c r="J882" s="13" t="s">
        <v>53</v>
      </c>
      <c r="K882" s="13"/>
      <c r="L882" s="14">
        <f>E882-(E882*D882)</f>
        <v>42246.547200000001</v>
      </c>
    </row>
    <row r="883" spans="1:12" ht="12.75" x14ac:dyDescent="0.2">
      <c r="A883" s="8" t="s">
        <v>31</v>
      </c>
      <c r="B883" s="9" t="s">
        <v>1708</v>
      </c>
      <c r="C883" s="10" t="s">
        <v>1265</v>
      </c>
      <c r="D883" s="9" t="s">
        <v>33</v>
      </c>
      <c r="E883" s="15">
        <v>31161.3</v>
      </c>
      <c r="F883" s="11">
        <v>15</v>
      </c>
      <c r="G883" s="52" t="s">
        <v>31</v>
      </c>
      <c r="H883" s="52" t="s">
        <v>88</v>
      </c>
      <c r="I883" s="9" t="s">
        <v>31</v>
      </c>
      <c r="J883" s="13" t="s">
        <v>1266</v>
      </c>
      <c r="K883" s="13"/>
      <c r="L883" s="14">
        <f>E883-(E883*D883)</f>
        <v>29603.235000000001</v>
      </c>
    </row>
    <row r="884" spans="1:12" ht="12.75" x14ac:dyDescent="0.2">
      <c r="A884" s="8" t="s">
        <v>31</v>
      </c>
      <c r="B884" s="9" t="s">
        <v>1709</v>
      </c>
      <c r="C884" s="10" t="s">
        <v>1917</v>
      </c>
      <c r="D884" s="9" t="s">
        <v>64</v>
      </c>
      <c r="E884" s="12">
        <v>64916.69</v>
      </c>
      <c r="F884" s="11">
        <v>5</v>
      </c>
      <c r="G884" s="52" t="s">
        <v>31</v>
      </c>
      <c r="H884" s="52" t="s">
        <v>1126</v>
      </c>
      <c r="I884" s="9" t="s">
        <v>31</v>
      </c>
      <c r="J884" s="13" t="s">
        <v>1006</v>
      </c>
      <c r="K884" s="13"/>
      <c r="L884" s="14">
        <f>E884-(E884*D884)</f>
        <v>62320.022400000002</v>
      </c>
    </row>
    <row r="885" spans="1:12" ht="12.75" x14ac:dyDescent="0.2">
      <c r="A885" s="8" t="s">
        <v>31</v>
      </c>
      <c r="B885" s="9" t="s">
        <v>1710</v>
      </c>
      <c r="C885" s="10" t="s">
        <v>1267</v>
      </c>
      <c r="D885" s="9" t="s">
        <v>64</v>
      </c>
      <c r="E885" s="11">
        <v>36750</v>
      </c>
      <c r="F885" s="11">
        <v>5</v>
      </c>
      <c r="G885" s="52" t="s">
        <v>1465</v>
      </c>
      <c r="H885" s="52" t="s">
        <v>727</v>
      </c>
      <c r="I885" s="9" t="s">
        <v>31</v>
      </c>
      <c r="J885" s="13" t="s">
        <v>219</v>
      </c>
      <c r="K885" s="13"/>
      <c r="L885" s="14">
        <f>E885-(E885*D885)</f>
        <v>35280</v>
      </c>
    </row>
    <row r="886" spans="1:12" ht="12.75" x14ac:dyDescent="0.2">
      <c r="A886" s="8" t="s">
        <v>31</v>
      </c>
      <c r="B886" s="9" t="s">
        <v>1711</v>
      </c>
      <c r="C886" s="10" t="s">
        <v>1268</v>
      </c>
      <c r="D886" s="9" t="s">
        <v>64</v>
      </c>
      <c r="E886" s="11">
        <v>1785</v>
      </c>
      <c r="F886" s="11">
        <v>5</v>
      </c>
      <c r="G886" s="52" t="s">
        <v>31</v>
      </c>
      <c r="H886" s="52" t="s">
        <v>125</v>
      </c>
      <c r="I886" s="9" t="s">
        <v>31</v>
      </c>
      <c r="J886" s="13" t="s">
        <v>141</v>
      </c>
      <c r="K886" s="13"/>
      <c r="L886" s="14">
        <f>E886-(E886*D886)</f>
        <v>1713.6</v>
      </c>
    </row>
    <row r="887" spans="1:12" ht="12.75" x14ac:dyDescent="0.2">
      <c r="A887" s="8" t="s">
        <v>31</v>
      </c>
      <c r="B887" s="9" t="s">
        <v>1712</v>
      </c>
      <c r="C887" s="10" t="s">
        <v>1269</v>
      </c>
      <c r="D887" s="9" t="s">
        <v>64</v>
      </c>
      <c r="E887" s="12">
        <v>2377.2800000000002</v>
      </c>
      <c r="F887" s="11">
        <v>5</v>
      </c>
      <c r="G887" s="52" t="s">
        <v>31</v>
      </c>
      <c r="H887" s="52" t="s">
        <v>374</v>
      </c>
      <c r="I887" s="9" t="s">
        <v>31</v>
      </c>
      <c r="J887" s="13" t="s">
        <v>39</v>
      </c>
      <c r="K887" s="13"/>
      <c r="L887" s="14">
        <f>E887-(E887*D887)</f>
        <v>2282.1888000000004</v>
      </c>
    </row>
    <row r="888" spans="1:12" ht="12.75" x14ac:dyDescent="0.2">
      <c r="A888" s="8" t="s">
        <v>31</v>
      </c>
      <c r="B888" s="9" t="s">
        <v>1713</v>
      </c>
      <c r="C888" s="10" t="s">
        <v>1270</v>
      </c>
      <c r="D888" s="9" t="s">
        <v>1743</v>
      </c>
      <c r="E888" s="15">
        <v>122116.5</v>
      </c>
      <c r="F888" s="11">
        <v>15</v>
      </c>
      <c r="G888" s="52" t="s">
        <v>31</v>
      </c>
      <c r="H888" s="52" t="s">
        <v>115</v>
      </c>
      <c r="I888" s="9" t="s">
        <v>31</v>
      </c>
      <c r="J888" s="13" t="s">
        <v>279</v>
      </c>
      <c r="K888" s="13"/>
      <c r="L888" s="14">
        <f>E888-(E888*4.5%)</f>
        <v>116621.25750000001</v>
      </c>
    </row>
    <row r="889" spans="1:12" ht="12.75" x14ac:dyDescent="0.2">
      <c r="A889" s="8" t="s">
        <v>31</v>
      </c>
      <c r="B889" s="9" t="s">
        <v>1714</v>
      </c>
      <c r="C889" s="10" t="s">
        <v>1270</v>
      </c>
      <c r="D889" s="9" t="s">
        <v>1743</v>
      </c>
      <c r="E889" s="15">
        <v>122116.5</v>
      </c>
      <c r="F889" s="11">
        <v>15</v>
      </c>
      <c r="G889" s="52" t="s">
        <v>31</v>
      </c>
      <c r="H889" s="52" t="s">
        <v>115</v>
      </c>
      <c r="I889" s="9" t="s">
        <v>31</v>
      </c>
      <c r="J889" s="13" t="s">
        <v>279</v>
      </c>
      <c r="K889" s="13"/>
      <c r="L889" s="14">
        <f>E889-(E889*4.5%)</f>
        <v>116621.25750000001</v>
      </c>
    </row>
    <row r="890" spans="1:12" ht="12.75" x14ac:dyDescent="0.2">
      <c r="A890" s="8" t="s">
        <v>31</v>
      </c>
      <c r="B890" s="9" t="s">
        <v>1715</v>
      </c>
      <c r="C890" s="10" t="s">
        <v>1270</v>
      </c>
      <c r="D890" s="9" t="s">
        <v>1743</v>
      </c>
      <c r="E890" s="15">
        <v>120826.6</v>
      </c>
      <c r="F890" s="11">
        <v>15</v>
      </c>
      <c r="G890" s="52" t="s">
        <v>31</v>
      </c>
      <c r="H890" s="52" t="s">
        <v>115</v>
      </c>
      <c r="I890" s="9" t="s">
        <v>31</v>
      </c>
      <c r="J890" s="13" t="s">
        <v>34</v>
      </c>
      <c r="K890" s="13"/>
      <c r="L890" s="14">
        <f>E890-(E890*4.5%)</f>
        <v>115389.40300000001</v>
      </c>
    </row>
    <row r="891" spans="1:12" ht="12.75" x14ac:dyDescent="0.2">
      <c r="A891" s="8" t="s">
        <v>31</v>
      </c>
      <c r="B891" s="9" t="s">
        <v>1716</v>
      </c>
      <c r="C891" s="10" t="s">
        <v>1270</v>
      </c>
      <c r="D891" s="9" t="s">
        <v>1743</v>
      </c>
      <c r="E891" s="15">
        <v>122116.5</v>
      </c>
      <c r="F891" s="11">
        <v>15</v>
      </c>
      <c r="G891" s="52" t="s">
        <v>31</v>
      </c>
      <c r="H891" s="52" t="s">
        <v>115</v>
      </c>
      <c r="I891" s="9" t="s">
        <v>31</v>
      </c>
      <c r="J891" s="13" t="s">
        <v>279</v>
      </c>
      <c r="K891" s="13"/>
      <c r="L891" s="14">
        <f>E891-(E891*4.5%)</f>
        <v>116621.25750000001</v>
      </c>
    </row>
    <row r="892" spans="1:12" ht="12.75" x14ac:dyDescent="0.2">
      <c r="A892" s="8" t="s">
        <v>31</v>
      </c>
      <c r="B892" s="9" t="s">
        <v>1717</v>
      </c>
      <c r="C892" s="10" t="s">
        <v>1271</v>
      </c>
      <c r="D892" s="9" t="s">
        <v>64</v>
      </c>
      <c r="E892" s="12">
        <v>61127.71</v>
      </c>
      <c r="F892" s="11">
        <v>2</v>
      </c>
      <c r="G892" s="52" t="s">
        <v>31</v>
      </c>
      <c r="H892" s="52" t="s">
        <v>1126</v>
      </c>
      <c r="I892" s="9" t="s">
        <v>31</v>
      </c>
      <c r="J892" s="13" t="s">
        <v>34</v>
      </c>
      <c r="K892" s="13"/>
      <c r="L892" s="14">
        <f>E892-(E892*D892)</f>
        <v>58682.601600000002</v>
      </c>
    </row>
    <row r="893" spans="1:12" ht="12.75" x14ac:dyDescent="0.2">
      <c r="A893" s="8" t="s">
        <v>31</v>
      </c>
      <c r="B893" s="9" t="s">
        <v>1718</v>
      </c>
      <c r="C893" s="10" t="s">
        <v>1272</v>
      </c>
      <c r="D893" s="9" t="s">
        <v>64</v>
      </c>
      <c r="E893" s="15">
        <v>2504.6999999999998</v>
      </c>
      <c r="F893" s="11">
        <v>10</v>
      </c>
      <c r="G893" s="52" t="s">
        <v>1465</v>
      </c>
      <c r="H893" s="52" t="s">
        <v>771</v>
      </c>
      <c r="I893" s="9" t="s">
        <v>31</v>
      </c>
      <c r="J893" s="13" t="s">
        <v>1273</v>
      </c>
      <c r="K893" s="13"/>
      <c r="L893" s="14">
        <f>E893-(E893*D893)</f>
        <v>2404.5119999999997</v>
      </c>
    </row>
    <row r="894" spans="1:12" ht="22.5" x14ac:dyDescent="0.2">
      <c r="A894" s="8" t="s">
        <v>31</v>
      </c>
      <c r="B894" s="9" t="s">
        <v>1719</v>
      </c>
      <c r="C894" s="10" t="s">
        <v>1274</v>
      </c>
      <c r="D894" s="9" t="s">
        <v>64</v>
      </c>
      <c r="E894" s="11">
        <v>6545</v>
      </c>
      <c r="F894" s="11">
        <v>10</v>
      </c>
      <c r="G894" s="52" t="s">
        <v>31</v>
      </c>
      <c r="H894" s="52" t="s">
        <v>122</v>
      </c>
      <c r="I894" s="9" t="s">
        <v>31</v>
      </c>
      <c r="J894" s="13" t="s">
        <v>123</v>
      </c>
      <c r="K894" s="13"/>
      <c r="L894" s="14">
        <f>E894-(E894*D894)</f>
        <v>6283.2</v>
      </c>
    </row>
    <row r="895" spans="1:12" ht="12.75" x14ac:dyDescent="0.2">
      <c r="A895" s="8" t="s">
        <v>31</v>
      </c>
      <c r="B895" s="9" t="s">
        <v>1720</v>
      </c>
      <c r="C895" s="10" t="s">
        <v>1276</v>
      </c>
      <c r="D895" s="9" t="s">
        <v>64</v>
      </c>
      <c r="E895" s="11">
        <v>5819</v>
      </c>
      <c r="F895" s="11">
        <v>10</v>
      </c>
      <c r="G895" s="52" t="s">
        <v>1465</v>
      </c>
      <c r="H895" s="52" t="s">
        <v>1275</v>
      </c>
      <c r="I895" s="9" t="s">
        <v>31</v>
      </c>
      <c r="J895" s="13" t="s">
        <v>66</v>
      </c>
      <c r="K895" s="13"/>
      <c r="L895" s="14">
        <f>E895-(E895*D895)</f>
        <v>5586.24</v>
      </c>
    </row>
    <row r="896" spans="1:12" ht="12.75" x14ac:dyDescent="0.2">
      <c r="A896" s="8" t="s">
        <v>31</v>
      </c>
      <c r="B896" s="9" t="s">
        <v>1721</v>
      </c>
      <c r="C896" s="10" t="s">
        <v>1277</v>
      </c>
      <c r="D896" s="9" t="s">
        <v>64</v>
      </c>
      <c r="E896" s="15">
        <v>5186.5</v>
      </c>
      <c r="F896" s="11">
        <v>10</v>
      </c>
      <c r="G896" s="52" t="s">
        <v>1465</v>
      </c>
      <c r="H896" s="52" t="s">
        <v>1275</v>
      </c>
      <c r="I896" s="9" t="s">
        <v>31</v>
      </c>
      <c r="J896" s="13" t="s">
        <v>66</v>
      </c>
      <c r="K896" s="13"/>
      <c r="L896" s="14">
        <f>E896-(E896*D896)</f>
        <v>4979.04</v>
      </c>
    </row>
    <row r="897" spans="1:12" ht="12.75" x14ac:dyDescent="0.2">
      <c r="A897" s="8" t="s">
        <v>31</v>
      </c>
      <c r="B897" s="9" t="s">
        <v>1973</v>
      </c>
      <c r="C897" s="10" t="s">
        <v>1278</v>
      </c>
      <c r="D897" s="9" t="s">
        <v>64</v>
      </c>
      <c r="E897" s="15">
        <v>4427.5</v>
      </c>
      <c r="F897" s="11">
        <v>10</v>
      </c>
      <c r="G897" s="52" t="s">
        <v>1465</v>
      </c>
      <c r="H897" s="52" t="s">
        <v>1275</v>
      </c>
      <c r="I897" s="9" t="s">
        <v>31</v>
      </c>
      <c r="J897" s="13" t="s">
        <v>66</v>
      </c>
      <c r="K897" s="13"/>
      <c r="L897" s="14">
        <f>E897-(E897*D897)</f>
        <v>4250.3999999999996</v>
      </c>
    </row>
    <row r="898" spans="1:12" ht="12.75" x14ac:dyDescent="0.2">
      <c r="A898" s="8" t="s">
        <v>31</v>
      </c>
      <c r="B898" s="9" t="s">
        <v>1974</v>
      </c>
      <c r="C898" s="10" t="s">
        <v>1279</v>
      </c>
      <c r="D898" s="9" t="s">
        <v>64</v>
      </c>
      <c r="E898" s="11">
        <v>2783</v>
      </c>
      <c r="F898" s="11">
        <v>10</v>
      </c>
      <c r="G898" s="52" t="s">
        <v>1465</v>
      </c>
      <c r="H898" s="52" t="s">
        <v>1275</v>
      </c>
      <c r="I898" s="9" t="s">
        <v>31</v>
      </c>
      <c r="J898" s="13" t="s">
        <v>66</v>
      </c>
      <c r="K898" s="13"/>
      <c r="L898" s="14">
        <f>E898-(E898*D898)</f>
        <v>2671.68</v>
      </c>
    </row>
    <row r="899" spans="1:12" ht="12.75" x14ac:dyDescent="0.2">
      <c r="A899" s="8" t="s">
        <v>31</v>
      </c>
      <c r="B899" s="9" t="s">
        <v>1722</v>
      </c>
      <c r="C899" s="10" t="s">
        <v>1280</v>
      </c>
      <c r="D899" s="9" t="s">
        <v>33</v>
      </c>
      <c r="E899" s="15">
        <v>402.5</v>
      </c>
      <c r="F899" s="11">
        <v>15</v>
      </c>
      <c r="G899" s="52" t="s">
        <v>31</v>
      </c>
      <c r="H899" s="52" t="s">
        <v>671</v>
      </c>
      <c r="I899" s="9" t="s">
        <v>31</v>
      </c>
      <c r="J899" s="13" t="s">
        <v>974</v>
      </c>
      <c r="K899" s="13"/>
      <c r="L899" s="14">
        <f>E899-(E899*D899)</f>
        <v>382.375</v>
      </c>
    </row>
    <row r="900" spans="1:12" ht="12.75" x14ac:dyDescent="0.2">
      <c r="A900" s="8" t="s">
        <v>31</v>
      </c>
      <c r="B900" s="9" t="s">
        <v>1723</v>
      </c>
      <c r="C900" s="10" t="s">
        <v>1281</v>
      </c>
      <c r="D900" s="9" t="s">
        <v>64</v>
      </c>
      <c r="E900" s="11">
        <v>231</v>
      </c>
      <c r="F900" s="11">
        <v>5</v>
      </c>
      <c r="G900" s="52" t="s">
        <v>31</v>
      </c>
      <c r="H900" s="52" t="s">
        <v>671</v>
      </c>
      <c r="I900" s="9" t="s">
        <v>31</v>
      </c>
      <c r="J900" s="13" t="s">
        <v>200</v>
      </c>
      <c r="K900" s="13"/>
      <c r="L900" s="14">
        <f>E900-(E900*D900)</f>
        <v>221.76</v>
      </c>
    </row>
    <row r="901" spans="1:12" ht="12.75" x14ac:dyDescent="0.2">
      <c r="A901" s="8" t="s">
        <v>31</v>
      </c>
      <c r="B901" s="9" t="s">
        <v>1724</v>
      </c>
      <c r="C901" s="10" t="s">
        <v>1281</v>
      </c>
      <c r="D901" s="9" t="s">
        <v>64</v>
      </c>
      <c r="E901" s="11">
        <v>231</v>
      </c>
      <c r="F901" s="11">
        <v>5</v>
      </c>
      <c r="G901" s="52" t="s">
        <v>31</v>
      </c>
      <c r="H901" s="52" t="s">
        <v>671</v>
      </c>
      <c r="I901" s="9" t="s">
        <v>31</v>
      </c>
      <c r="J901" s="13" t="s">
        <v>974</v>
      </c>
      <c r="K901" s="13"/>
      <c r="L901" s="14">
        <f>E901-(E901*D901)</f>
        <v>221.76</v>
      </c>
    </row>
    <row r="902" spans="1:12" ht="12.75" x14ac:dyDescent="0.2">
      <c r="A902" s="8" t="s">
        <v>31</v>
      </c>
      <c r="B902" s="9" t="s">
        <v>1725</v>
      </c>
      <c r="C902" s="10" t="s">
        <v>1282</v>
      </c>
      <c r="D902" s="9" t="s">
        <v>64</v>
      </c>
      <c r="E902" s="11">
        <v>294</v>
      </c>
      <c r="F902" s="11">
        <v>5</v>
      </c>
      <c r="G902" s="52" t="s">
        <v>31</v>
      </c>
      <c r="H902" s="52" t="s">
        <v>671</v>
      </c>
      <c r="I902" s="9" t="s">
        <v>31</v>
      </c>
      <c r="J902" s="13" t="s">
        <v>200</v>
      </c>
      <c r="K902" s="13"/>
      <c r="L902" s="14">
        <f>E902-(E902*D902)</f>
        <v>282.24</v>
      </c>
    </row>
    <row r="903" spans="1:12" ht="12.75" x14ac:dyDescent="0.2">
      <c r="A903" s="8" t="s">
        <v>31</v>
      </c>
      <c r="B903" s="9" t="s">
        <v>1726</v>
      </c>
      <c r="C903" s="10" t="s">
        <v>1282</v>
      </c>
      <c r="D903" s="9" t="s">
        <v>64</v>
      </c>
      <c r="E903" s="11">
        <v>273</v>
      </c>
      <c r="F903" s="11">
        <v>5</v>
      </c>
      <c r="G903" s="52" t="s">
        <v>31</v>
      </c>
      <c r="H903" s="52" t="s">
        <v>671</v>
      </c>
      <c r="I903" s="9" t="s">
        <v>31</v>
      </c>
      <c r="J903" s="13" t="s">
        <v>1283</v>
      </c>
      <c r="K903" s="13"/>
      <c r="L903" s="14">
        <f>E903-(E903*D903)</f>
        <v>262.08</v>
      </c>
    </row>
    <row r="904" spans="1:12" ht="12.75" x14ac:dyDescent="0.2">
      <c r="A904" s="8" t="s">
        <v>31</v>
      </c>
      <c r="B904" s="9" t="s">
        <v>1727</v>
      </c>
      <c r="C904" s="10" t="s">
        <v>1284</v>
      </c>
      <c r="D904" s="9" t="s">
        <v>64</v>
      </c>
      <c r="E904" s="15">
        <v>367.5</v>
      </c>
      <c r="F904" s="11">
        <v>5</v>
      </c>
      <c r="G904" s="52" t="s">
        <v>31</v>
      </c>
      <c r="H904" s="52" t="s">
        <v>671</v>
      </c>
      <c r="I904" s="9" t="s">
        <v>31</v>
      </c>
      <c r="J904" s="13" t="s">
        <v>200</v>
      </c>
      <c r="K904" s="13"/>
      <c r="L904" s="14">
        <f>E904-(E904*D904)</f>
        <v>352.8</v>
      </c>
    </row>
    <row r="905" spans="1:12" ht="12.75" x14ac:dyDescent="0.2">
      <c r="A905" s="8" t="s">
        <v>31</v>
      </c>
      <c r="B905" s="9" t="s">
        <v>1728</v>
      </c>
      <c r="C905" s="10" t="s">
        <v>1284</v>
      </c>
      <c r="D905" s="9" t="s">
        <v>64</v>
      </c>
      <c r="E905" s="15">
        <v>346.5</v>
      </c>
      <c r="F905" s="11">
        <v>5</v>
      </c>
      <c r="G905" s="52" t="s">
        <v>31</v>
      </c>
      <c r="H905" s="52" t="s">
        <v>671</v>
      </c>
      <c r="I905" s="9" t="s">
        <v>31</v>
      </c>
      <c r="J905" s="13" t="s">
        <v>200</v>
      </c>
      <c r="K905" s="13"/>
      <c r="L905" s="14">
        <f>E905-(E905*D905)</f>
        <v>332.64</v>
      </c>
    </row>
    <row r="906" spans="1:12" ht="12.75" x14ac:dyDescent="0.2">
      <c r="A906" s="8" t="s">
        <v>31</v>
      </c>
      <c r="B906" s="9" t="s">
        <v>1729</v>
      </c>
      <c r="C906" s="10" t="s">
        <v>1285</v>
      </c>
      <c r="D906" s="9" t="s">
        <v>64</v>
      </c>
      <c r="E906" s="15">
        <v>394.8</v>
      </c>
      <c r="F906" s="11">
        <v>5</v>
      </c>
      <c r="G906" s="52" t="s">
        <v>31</v>
      </c>
      <c r="H906" s="52" t="s">
        <v>1286</v>
      </c>
      <c r="I906" s="9" t="s">
        <v>31</v>
      </c>
      <c r="J906" s="13" t="s">
        <v>188</v>
      </c>
      <c r="K906" s="13"/>
      <c r="L906" s="14">
        <f>E906-(E906*D906)</f>
        <v>379.00800000000004</v>
      </c>
    </row>
    <row r="907" spans="1:12" ht="12.75" x14ac:dyDescent="0.2">
      <c r="A907" s="8" t="s">
        <v>31</v>
      </c>
      <c r="B907" s="9" t="s">
        <v>1730</v>
      </c>
      <c r="C907" s="10" t="s">
        <v>1287</v>
      </c>
      <c r="D907" s="9" t="s">
        <v>64</v>
      </c>
      <c r="E907" s="12">
        <v>1140153.3799999999</v>
      </c>
      <c r="F907" s="11">
        <v>15</v>
      </c>
      <c r="G907" s="52" t="s">
        <v>31</v>
      </c>
      <c r="H907" s="52" t="s">
        <v>1288</v>
      </c>
      <c r="I907" s="9" t="s">
        <v>31</v>
      </c>
      <c r="J907" s="13" t="s">
        <v>45</v>
      </c>
      <c r="K907" s="13"/>
      <c r="L907" s="14">
        <f>E907-(E907*D907)</f>
        <v>1094547.2448</v>
      </c>
    </row>
    <row r="908" spans="1:12" ht="12.75" x14ac:dyDescent="0.2">
      <c r="A908" s="8" t="s">
        <v>31</v>
      </c>
      <c r="B908" s="9" t="s">
        <v>1731</v>
      </c>
      <c r="C908" s="10" t="s">
        <v>1289</v>
      </c>
      <c r="D908" s="9" t="s">
        <v>33</v>
      </c>
      <c r="E908" s="12">
        <v>32261.77</v>
      </c>
      <c r="F908" s="11">
        <v>10</v>
      </c>
      <c r="G908" s="52" t="s">
        <v>31</v>
      </c>
      <c r="H908" s="52" t="s">
        <v>1937</v>
      </c>
      <c r="I908" s="9" t="s">
        <v>31</v>
      </c>
      <c r="J908" s="13" t="s">
        <v>84</v>
      </c>
      <c r="K908" s="13"/>
      <c r="L908" s="14">
        <f>E908-(E908*D908)</f>
        <v>30648.681499999999</v>
      </c>
    </row>
    <row r="909" spans="1:12" ht="12.75" x14ac:dyDescent="0.2">
      <c r="A909" s="8" t="s">
        <v>31</v>
      </c>
      <c r="B909" s="9" t="s">
        <v>1732</v>
      </c>
      <c r="C909" s="10" t="s">
        <v>1290</v>
      </c>
      <c r="D909" s="9" t="s">
        <v>64</v>
      </c>
      <c r="E909" s="12">
        <v>61624.98</v>
      </c>
      <c r="F909" s="11">
        <v>15</v>
      </c>
      <c r="G909" s="52" t="s">
        <v>31</v>
      </c>
      <c r="H909" s="52" t="s">
        <v>72</v>
      </c>
      <c r="I909" s="9" t="s">
        <v>31</v>
      </c>
      <c r="J909" s="13" t="s">
        <v>1291</v>
      </c>
      <c r="K909" s="13"/>
      <c r="L909" s="14">
        <f>E909-(E909*D909)</f>
        <v>59159.980800000005</v>
      </c>
    </row>
    <row r="910" spans="1:12" ht="12.75" x14ac:dyDescent="0.2">
      <c r="A910" s="8" t="s">
        <v>31</v>
      </c>
      <c r="B910" s="9" t="s">
        <v>1733</v>
      </c>
      <c r="C910" s="10" t="s">
        <v>1752</v>
      </c>
      <c r="D910" s="9" t="s">
        <v>64</v>
      </c>
      <c r="E910" s="15">
        <v>17749.8</v>
      </c>
      <c r="F910" s="11">
        <v>0</v>
      </c>
      <c r="G910" s="52" t="s">
        <v>31</v>
      </c>
      <c r="H910" s="52" t="s">
        <v>78</v>
      </c>
      <c r="I910" s="9" t="s">
        <v>31</v>
      </c>
      <c r="J910" s="13" t="s">
        <v>116</v>
      </c>
      <c r="K910" s="13"/>
      <c r="L910" s="14">
        <f>E910-(E910*D910)</f>
        <v>17039.808000000001</v>
      </c>
    </row>
    <row r="911" spans="1:12" ht="12.75" x14ac:dyDescent="0.2">
      <c r="A911" s="8" t="s">
        <v>31</v>
      </c>
      <c r="B911" s="9" t="s">
        <v>1734</v>
      </c>
      <c r="C911" s="10" t="s">
        <v>1879</v>
      </c>
      <c r="D911" s="9" t="s">
        <v>33</v>
      </c>
      <c r="E911" s="12">
        <v>210236.32</v>
      </c>
      <c r="F911" s="11">
        <v>15</v>
      </c>
      <c r="G911" s="52" t="s">
        <v>31</v>
      </c>
      <c r="H911" s="52" t="s">
        <v>1880</v>
      </c>
      <c r="I911" s="9" t="s">
        <v>31</v>
      </c>
      <c r="J911" s="13" t="s">
        <v>1881</v>
      </c>
      <c r="K911" s="13"/>
      <c r="L911" s="14">
        <f>E911-(E911*D911)</f>
        <v>199724.50400000002</v>
      </c>
    </row>
    <row r="912" spans="1:12" ht="12.75" x14ac:dyDescent="0.2">
      <c r="A912" s="8" t="s">
        <v>31</v>
      </c>
      <c r="B912" s="9" t="s">
        <v>1735</v>
      </c>
      <c r="C912" s="10" t="s">
        <v>1292</v>
      </c>
      <c r="D912" s="9" t="s">
        <v>64</v>
      </c>
      <c r="E912" s="12">
        <v>51101.56</v>
      </c>
      <c r="F912" s="11">
        <v>-5</v>
      </c>
      <c r="G912" s="52" t="s">
        <v>31</v>
      </c>
      <c r="H912" s="52" t="s">
        <v>778</v>
      </c>
      <c r="I912" s="9" t="s">
        <v>31</v>
      </c>
      <c r="J912" s="13" t="s">
        <v>162</v>
      </c>
      <c r="K912" s="13"/>
      <c r="L912" s="14">
        <f>E912-(E912*D912)</f>
        <v>49057.497599999995</v>
      </c>
    </row>
    <row r="913" spans="1:12" ht="12.75" x14ac:dyDescent="0.2">
      <c r="A913" s="8" t="s">
        <v>31</v>
      </c>
      <c r="B913" s="9" t="s">
        <v>1736</v>
      </c>
      <c r="C913" s="10" t="s">
        <v>1293</v>
      </c>
      <c r="D913" s="9" t="s">
        <v>64</v>
      </c>
      <c r="E913" s="12">
        <v>45896.93</v>
      </c>
      <c r="F913" s="11">
        <v>-5</v>
      </c>
      <c r="G913" s="52" t="s">
        <v>31</v>
      </c>
      <c r="H913" s="52" t="s">
        <v>42</v>
      </c>
      <c r="I913" s="9" t="s">
        <v>31</v>
      </c>
      <c r="J913" s="13" t="s">
        <v>162</v>
      </c>
      <c r="K913" s="13"/>
      <c r="L913" s="14">
        <f>E913-(E913*D913)</f>
        <v>44061.052799999998</v>
      </c>
    </row>
    <row r="914" spans="1:12" ht="12.75" x14ac:dyDescent="0.2">
      <c r="A914" s="8" t="s">
        <v>31</v>
      </c>
      <c r="B914" s="9" t="s">
        <v>1737</v>
      </c>
      <c r="C914" s="10" t="s">
        <v>1294</v>
      </c>
      <c r="D914" s="9" t="s">
        <v>64</v>
      </c>
      <c r="E914" s="12">
        <v>54883.08</v>
      </c>
      <c r="F914" s="11">
        <v>-5</v>
      </c>
      <c r="G914" s="52" t="s">
        <v>31</v>
      </c>
      <c r="H914" s="52" t="s">
        <v>778</v>
      </c>
      <c r="I914" s="9" t="s">
        <v>31</v>
      </c>
      <c r="J914" s="13" t="s">
        <v>878</v>
      </c>
      <c r="K914" s="13"/>
      <c r="L914" s="14">
        <f>E914-(E914*D914)</f>
        <v>52687.756800000003</v>
      </c>
    </row>
    <row r="915" spans="1:12" ht="12.75" x14ac:dyDescent="0.2">
      <c r="A915" s="8" t="s">
        <v>31</v>
      </c>
      <c r="B915" s="9" t="s">
        <v>1738</v>
      </c>
      <c r="C915" s="10" t="s">
        <v>1295</v>
      </c>
      <c r="D915" s="9" t="s">
        <v>1743</v>
      </c>
      <c r="E915" s="12">
        <v>138844.51</v>
      </c>
      <c r="F915" s="11">
        <v>15</v>
      </c>
      <c r="G915" s="52" t="s">
        <v>31</v>
      </c>
      <c r="H915" s="52" t="s">
        <v>1032</v>
      </c>
      <c r="I915" s="9" t="s">
        <v>31</v>
      </c>
      <c r="J915" s="13" t="s">
        <v>103</v>
      </c>
      <c r="K915" s="13"/>
      <c r="L915" s="14">
        <f>E915-(E915*4.5%)</f>
        <v>132596.50705000001</v>
      </c>
    </row>
    <row r="916" spans="1:12" ht="12.75" x14ac:dyDescent="0.2">
      <c r="A916" s="8" t="s">
        <v>31</v>
      </c>
      <c r="B916" s="9" t="s">
        <v>1739</v>
      </c>
      <c r="C916" s="10" t="s">
        <v>1295</v>
      </c>
      <c r="D916" s="9" t="s">
        <v>1743</v>
      </c>
      <c r="E916" s="12">
        <v>132332.35</v>
      </c>
      <c r="F916" s="11">
        <v>15</v>
      </c>
      <c r="G916" s="52" t="s">
        <v>31</v>
      </c>
      <c r="H916" s="52" t="s">
        <v>1032</v>
      </c>
      <c r="I916" s="9" t="s">
        <v>31</v>
      </c>
      <c r="J916" s="13" t="s">
        <v>188</v>
      </c>
      <c r="K916" s="13"/>
      <c r="L916" s="14">
        <f>E916-(E916*4.5%)</f>
        <v>126377.39425000001</v>
      </c>
    </row>
    <row r="917" spans="1:12" ht="12.75" x14ac:dyDescent="0.2">
      <c r="A917" s="8" t="s">
        <v>31</v>
      </c>
      <c r="B917" s="9" t="s">
        <v>1740</v>
      </c>
      <c r="C917" s="10" t="s">
        <v>1296</v>
      </c>
      <c r="D917" s="9" t="s">
        <v>1743</v>
      </c>
      <c r="E917" s="12">
        <v>83454.02</v>
      </c>
      <c r="F917" s="11">
        <v>15</v>
      </c>
      <c r="G917" s="52" t="s">
        <v>31</v>
      </c>
      <c r="H917" s="52" t="s">
        <v>1032</v>
      </c>
      <c r="I917" s="9" t="s">
        <v>31</v>
      </c>
      <c r="J917" s="13" t="s">
        <v>438</v>
      </c>
      <c r="K917" s="13"/>
      <c r="L917" s="14">
        <f>E917-(E917*4.5%)</f>
        <v>79698.589099999997</v>
      </c>
    </row>
    <row r="918" spans="1:12" ht="12.75" x14ac:dyDescent="0.2">
      <c r="A918" s="8" t="s">
        <v>31</v>
      </c>
      <c r="B918" s="9" t="s">
        <v>1791</v>
      </c>
      <c r="C918" s="10" t="s">
        <v>1296</v>
      </c>
      <c r="D918" s="9" t="s">
        <v>1743</v>
      </c>
      <c r="E918" s="12">
        <v>83861.61</v>
      </c>
      <c r="F918" s="11">
        <v>15</v>
      </c>
      <c r="G918" s="52" t="s">
        <v>31</v>
      </c>
      <c r="H918" s="52" t="s">
        <v>1032</v>
      </c>
      <c r="I918" s="9" t="s">
        <v>31</v>
      </c>
      <c r="J918" s="13" t="s">
        <v>438</v>
      </c>
      <c r="K918" s="13"/>
      <c r="L918" s="14">
        <f>E918-(E918*4.5%)</f>
        <v>80087.837549999997</v>
      </c>
    </row>
    <row r="919" spans="1:12" ht="12.75" x14ac:dyDescent="0.2">
      <c r="A919" s="8" t="s">
        <v>31</v>
      </c>
      <c r="B919" s="9" t="s">
        <v>1792</v>
      </c>
      <c r="C919" s="10" t="s">
        <v>1918</v>
      </c>
      <c r="D919" s="9" t="s">
        <v>1743</v>
      </c>
      <c r="E919" s="12">
        <v>102723.14</v>
      </c>
      <c r="F919" s="11">
        <v>15</v>
      </c>
      <c r="G919" s="52" t="s">
        <v>31</v>
      </c>
      <c r="H919" s="52" t="s">
        <v>1032</v>
      </c>
      <c r="I919" s="9" t="s">
        <v>31</v>
      </c>
      <c r="J919" s="13" t="s">
        <v>438</v>
      </c>
      <c r="K919" s="13"/>
      <c r="L919" s="14">
        <f>E919-(E919*4.5%)</f>
        <v>98100.598700000002</v>
      </c>
    </row>
    <row r="920" spans="1:12" ht="12.75" x14ac:dyDescent="0.2">
      <c r="A920" s="8" t="s">
        <v>31</v>
      </c>
      <c r="B920" s="9" t="s">
        <v>1793</v>
      </c>
      <c r="C920" s="10" t="s">
        <v>1297</v>
      </c>
      <c r="D920" s="9" t="s">
        <v>1743</v>
      </c>
      <c r="E920" s="12">
        <v>99293.09</v>
      </c>
      <c r="F920" s="11">
        <v>15</v>
      </c>
      <c r="G920" s="52" t="s">
        <v>31</v>
      </c>
      <c r="H920" s="52" t="s">
        <v>1032</v>
      </c>
      <c r="I920" s="9" t="s">
        <v>31</v>
      </c>
      <c r="J920" s="13" t="s">
        <v>134</v>
      </c>
      <c r="K920" s="13"/>
      <c r="L920" s="14">
        <f>E920-(E920*4.5%)</f>
        <v>94824.900949999996</v>
      </c>
    </row>
    <row r="921" spans="1:12" ht="12.75" x14ac:dyDescent="0.2">
      <c r="A921" s="8" t="s">
        <v>31</v>
      </c>
      <c r="B921" s="9" t="s">
        <v>1794</v>
      </c>
      <c r="C921" s="10" t="s">
        <v>1297</v>
      </c>
      <c r="D921" s="9" t="s">
        <v>1743</v>
      </c>
      <c r="E921" s="12">
        <v>99434.62</v>
      </c>
      <c r="F921" s="11">
        <v>15</v>
      </c>
      <c r="G921" s="52" t="s">
        <v>31</v>
      </c>
      <c r="H921" s="52" t="s">
        <v>1032</v>
      </c>
      <c r="I921" s="9" t="s">
        <v>31</v>
      </c>
      <c r="J921" s="13" t="s">
        <v>43</v>
      </c>
      <c r="K921" s="13"/>
      <c r="L921" s="14">
        <f>E921-(E921*4.5%)</f>
        <v>94960.062099999996</v>
      </c>
    </row>
    <row r="922" spans="1:12" ht="12.75" x14ac:dyDescent="0.2">
      <c r="A922" s="8" t="s">
        <v>31</v>
      </c>
      <c r="B922" s="9" t="s">
        <v>1795</v>
      </c>
      <c r="C922" s="10" t="s">
        <v>1298</v>
      </c>
      <c r="D922" s="9" t="s">
        <v>1743</v>
      </c>
      <c r="E922" s="12">
        <v>86315.99</v>
      </c>
      <c r="F922" s="11">
        <v>15</v>
      </c>
      <c r="G922" s="52" t="s">
        <v>31</v>
      </c>
      <c r="H922" s="52" t="s">
        <v>1032</v>
      </c>
      <c r="I922" s="9" t="s">
        <v>31</v>
      </c>
      <c r="J922" s="13" t="s">
        <v>188</v>
      </c>
      <c r="K922" s="13"/>
      <c r="L922" s="14">
        <f>E922-(E922*4.5%)</f>
        <v>82431.770450000011</v>
      </c>
    </row>
    <row r="923" spans="1:12" ht="12.75" x14ac:dyDescent="0.2">
      <c r="A923" s="8" t="s">
        <v>31</v>
      </c>
      <c r="B923" s="9" t="s">
        <v>1796</v>
      </c>
      <c r="C923" s="10" t="s">
        <v>1298</v>
      </c>
      <c r="D923" s="9" t="s">
        <v>1743</v>
      </c>
      <c r="E923" s="12">
        <v>80431.33</v>
      </c>
      <c r="F923" s="11">
        <v>15</v>
      </c>
      <c r="G923" s="52" t="s">
        <v>31</v>
      </c>
      <c r="H923" s="52" t="s">
        <v>1032</v>
      </c>
      <c r="I923" s="9" t="s">
        <v>31</v>
      </c>
      <c r="J923" s="13" t="s">
        <v>154</v>
      </c>
      <c r="K923" s="13"/>
      <c r="L923" s="14">
        <f>E923-(E923*4.5%)</f>
        <v>76811.920150000005</v>
      </c>
    </row>
    <row r="924" spans="1:12" ht="12.75" x14ac:dyDescent="0.2">
      <c r="A924" s="8" t="s">
        <v>31</v>
      </c>
      <c r="B924" s="9" t="s">
        <v>1797</v>
      </c>
      <c r="C924" s="10" t="s">
        <v>1298</v>
      </c>
      <c r="D924" s="9" t="s">
        <v>1743</v>
      </c>
      <c r="E924" s="12">
        <v>80480.45</v>
      </c>
      <c r="F924" s="11">
        <v>15</v>
      </c>
      <c r="G924" s="52" t="s">
        <v>31</v>
      </c>
      <c r="H924" s="52" t="s">
        <v>1032</v>
      </c>
      <c r="I924" s="9" t="s">
        <v>31</v>
      </c>
      <c r="J924" s="13" t="s">
        <v>154</v>
      </c>
      <c r="K924" s="13"/>
      <c r="L924" s="14">
        <f>E924-(E924*4.5%)</f>
        <v>76858.829750000004</v>
      </c>
    </row>
    <row r="925" spans="1:12" ht="12.75" x14ac:dyDescent="0.2">
      <c r="A925" s="8" t="s">
        <v>31</v>
      </c>
      <c r="B925" s="9" t="s">
        <v>1798</v>
      </c>
      <c r="C925" s="10" t="s">
        <v>1298</v>
      </c>
      <c r="D925" s="9" t="s">
        <v>1743</v>
      </c>
      <c r="E925" s="12">
        <v>80497.88</v>
      </c>
      <c r="F925" s="11">
        <v>15</v>
      </c>
      <c r="G925" s="52" t="s">
        <v>31</v>
      </c>
      <c r="H925" s="52" t="s">
        <v>1032</v>
      </c>
      <c r="I925" s="9" t="s">
        <v>31</v>
      </c>
      <c r="J925" s="13" t="s">
        <v>154</v>
      </c>
      <c r="K925" s="13"/>
      <c r="L925" s="14">
        <f>E925-(E925*4.5%)</f>
        <v>76875.47540000001</v>
      </c>
    </row>
    <row r="926" spans="1:12" ht="12.75" x14ac:dyDescent="0.2">
      <c r="A926" s="8" t="s">
        <v>31</v>
      </c>
      <c r="B926" s="9" t="s">
        <v>1799</v>
      </c>
      <c r="C926" s="10" t="s">
        <v>1509</v>
      </c>
      <c r="D926" s="9" t="s">
        <v>64</v>
      </c>
      <c r="E926" s="12">
        <v>18601.939999999999</v>
      </c>
      <c r="F926" s="11">
        <v>0</v>
      </c>
      <c r="G926" s="52" t="s">
        <v>31</v>
      </c>
      <c r="H926" s="52" t="s">
        <v>374</v>
      </c>
      <c r="I926" s="9" t="s">
        <v>31</v>
      </c>
      <c r="J926" s="13" t="s">
        <v>43</v>
      </c>
      <c r="K926" s="13"/>
      <c r="L926" s="14">
        <f>E926-(E926*D926)</f>
        <v>17857.862399999998</v>
      </c>
    </row>
    <row r="927" spans="1:12" ht="12.75" x14ac:dyDescent="0.2">
      <c r="A927" s="8" t="s">
        <v>31</v>
      </c>
      <c r="B927" s="9" t="s">
        <v>1800</v>
      </c>
      <c r="C927" s="10" t="s">
        <v>1931</v>
      </c>
      <c r="D927" s="9" t="s">
        <v>1743</v>
      </c>
      <c r="E927" s="12">
        <v>55492.42</v>
      </c>
      <c r="F927" s="11">
        <v>15</v>
      </c>
      <c r="G927" s="52" t="s">
        <v>31</v>
      </c>
      <c r="H927" s="52" t="s">
        <v>1026</v>
      </c>
      <c r="I927" s="9" t="s">
        <v>31</v>
      </c>
      <c r="J927" s="13" t="s">
        <v>103</v>
      </c>
      <c r="K927" s="13"/>
      <c r="L927" s="14">
        <f>E927-(E927*4.5%)</f>
        <v>52995.261099999996</v>
      </c>
    </row>
    <row r="928" spans="1:12" x14ac:dyDescent="0.2">
      <c r="A928" s="4"/>
      <c r="B928" s="9" t="s">
        <v>1801</v>
      </c>
      <c r="C928" s="10" t="s">
        <v>1931</v>
      </c>
      <c r="D928" s="9" t="s">
        <v>1743</v>
      </c>
      <c r="E928" s="12">
        <v>55492.42</v>
      </c>
      <c r="F928" s="11">
        <v>15</v>
      </c>
      <c r="G928" s="52" t="s">
        <v>31</v>
      </c>
      <c r="H928" s="52" t="s">
        <v>1026</v>
      </c>
      <c r="I928" s="9" t="s">
        <v>31</v>
      </c>
      <c r="J928" s="13" t="s">
        <v>103</v>
      </c>
      <c r="K928" s="13"/>
      <c r="L928" s="14">
        <f>E928-(E928*4.5%)</f>
        <v>52995.261099999996</v>
      </c>
    </row>
    <row r="929" spans="1:12" x14ac:dyDescent="0.2">
      <c r="A929" s="4"/>
      <c r="B929" s="9" t="s">
        <v>1802</v>
      </c>
      <c r="C929" s="10" t="s">
        <v>1938</v>
      </c>
      <c r="D929" s="9" t="s">
        <v>1743</v>
      </c>
      <c r="E929" s="12">
        <v>55460.62</v>
      </c>
      <c r="F929" s="11">
        <v>15</v>
      </c>
      <c r="G929" s="52" t="s">
        <v>31</v>
      </c>
      <c r="H929" s="52" t="s">
        <v>1026</v>
      </c>
      <c r="I929" s="9" t="s">
        <v>31</v>
      </c>
      <c r="J929" s="13" t="s">
        <v>53</v>
      </c>
      <c r="K929" s="13"/>
      <c r="L929" s="14">
        <f>E929-(E929*4.5%)</f>
        <v>52964.892100000005</v>
      </c>
    </row>
    <row r="930" spans="1:12" ht="12.75" x14ac:dyDescent="0.2">
      <c r="A930" s="8" t="s">
        <v>31</v>
      </c>
      <c r="B930" s="9" t="s">
        <v>1803</v>
      </c>
      <c r="C930" s="10" t="s">
        <v>1299</v>
      </c>
      <c r="D930" s="9" t="s">
        <v>64</v>
      </c>
      <c r="E930" s="12">
        <v>4074.07</v>
      </c>
      <c r="F930" s="15">
        <v>0.1</v>
      </c>
      <c r="G930" s="52" t="s">
        <v>31</v>
      </c>
      <c r="H930" s="52" t="s">
        <v>495</v>
      </c>
      <c r="I930" s="9" t="s">
        <v>31</v>
      </c>
      <c r="J930" s="13" t="s">
        <v>34</v>
      </c>
      <c r="K930" s="13"/>
      <c r="L930" s="14">
        <f>E930-(E930*D930)</f>
        <v>3911.1072000000004</v>
      </c>
    </row>
    <row r="931" spans="1:12" ht="12.75" x14ac:dyDescent="0.2">
      <c r="A931" s="8" t="s">
        <v>31</v>
      </c>
      <c r="B931" s="9" t="s">
        <v>1804</v>
      </c>
      <c r="C931" s="10" t="s">
        <v>1882</v>
      </c>
      <c r="D931" s="9" t="s">
        <v>64</v>
      </c>
      <c r="E931" s="11">
        <v>9900</v>
      </c>
      <c r="F931" s="11">
        <v>0</v>
      </c>
      <c r="G931" s="52" t="s">
        <v>31</v>
      </c>
      <c r="H931" s="52" t="s">
        <v>196</v>
      </c>
      <c r="I931" s="9" t="s">
        <v>31</v>
      </c>
      <c r="J931" s="13" t="s">
        <v>111</v>
      </c>
      <c r="K931" s="13"/>
      <c r="L931" s="14">
        <f>E931-(E931*D931)</f>
        <v>9504</v>
      </c>
    </row>
    <row r="932" spans="1:12" ht="12.75" x14ac:dyDescent="0.2">
      <c r="A932" s="8" t="s">
        <v>31</v>
      </c>
      <c r="B932" s="9" t="s">
        <v>1805</v>
      </c>
      <c r="C932" s="10" t="s">
        <v>1300</v>
      </c>
      <c r="D932" s="9" t="s">
        <v>64</v>
      </c>
      <c r="E932" s="12">
        <v>1252.8599999999999</v>
      </c>
      <c r="F932" s="11">
        <v>5</v>
      </c>
      <c r="G932" s="52" t="s">
        <v>31</v>
      </c>
      <c r="H932" s="52" t="s">
        <v>374</v>
      </c>
      <c r="I932" s="9" t="s">
        <v>31</v>
      </c>
      <c r="J932" s="13" t="s">
        <v>116</v>
      </c>
      <c r="K932" s="13"/>
      <c r="L932" s="14">
        <f>E932-(E932*D932)</f>
        <v>1202.7456</v>
      </c>
    </row>
    <row r="933" spans="1:12" ht="12.75" x14ac:dyDescent="0.2">
      <c r="A933" s="8" t="s">
        <v>31</v>
      </c>
      <c r="B933" s="9" t="s">
        <v>1806</v>
      </c>
      <c r="C933" s="10" t="s">
        <v>1301</v>
      </c>
      <c r="D933" s="9" t="s">
        <v>37</v>
      </c>
      <c r="E933" s="12">
        <v>47613.71</v>
      </c>
      <c r="F933" s="11">
        <v>7</v>
      </c>
      <c r="G933" s="52" t="s">
        <v>31</v>
      </c>
      <c r="H933" s="52" t="s">
        <v>110</v>
      </c>
      <c r="I933" s="9" t="s">
        <v>31</v>
      </c>
      <c r="J933" s="13" t="s">
        <v>1302</v>
      </c>
      <c r="K933" s="13"/>
      <c r="L933" s="71">
        <v>47613.71</v>
      </c>
    </row>
    <row r="934" spans="1:12" x14ac:dyDescent="0.2">
      <c r="A934" s="4"/>
      <c r="B934" s="9" t="s">
        <v>1807</v>
      </c>
      <c r="C934" s="10" t="s">
        <v>1883</v>
      </c>
      <c r="D934" s="9" t="s">
        <v>1755</v>
      </c>
      <c r="E934" s="12">
        <v>49889.84</v>
      </c>
      <c r="F934" s="15">
        <v>0.1</v>
      </c>
      <c r="G934" s="52" t="s">
        <v>31</v>
      </c>
      <c r="H934" s="52" t="s">
        <v>105</v>
      </c>
      <c r="I934" s="9" t="s">
        <v>31</v>
      </c>
      <c r="J934" s="13" t="s">
        <v>116</v>
      </c>
      <c r="K934" s="13"/>
      <c r="L934" s="14">
        <f>E934-(E934*D934)</f>
        <v>46397.551199999994</v>
      </c>
    </row>
    <row r="935" spans="1:12" x14ac:dyDescent="0.2">
      <c r="A935" s="4"/>
      <c r="B935" s="9" t="s">
        <v>1808</v>
      </c>
      <c r="C935" s="10" t="s">
        <v>1884</v>
      </c>
      <c r="D935" s="9" t="s">
        <v>1755</v>
      </c>
      <c r="E935" s="15">
        <v>53453.4</v>
      </c>
      <c r="F935" s="15">
        <v>0.1</v>
      </c>
      <c r="G935" s="52" t="s">
        <v>31</v>
      </c>
      <c r="H935" s="52" t="s">
        <v>105</v>
      </c>
      <c r="I935" s="9" t="s">
        <v>31</v>
      </c>
      <c r="J935" s="13" t="s">
        <v>139</v>
      </c>
      <c r="K935" s="13"/>
      <c r="L935" s="14">
        <f>E935-(E935*D935)</f>
        <v>49711.662000000004</v>
      </c>
    </row>
    <row r="936" spans="1:12" ht="12.75" x14ac:dyDescent="0.2">
      <c r="A936" s="8" t="s">
        <v>31</v>
      </c>
      <c r="B936" s="9" t="s">
        <v>1809</v>
      </c>
      <c r="C936" s="10" t="s">
        <v>1303</v>
      </c>
      <c r="D936" s="9" t="s">
        <v>195</v>
      </c>
      <c r="E936" s="12">
        <v>36744.75</v>
      </c>
      <c r="F936" s="11">
        <v>10</v>
      </c>
      <c r="G936" s="52" t="s">
        <v>31</v>
      </c>
      <c r="H936" s="52" t="s">
        <v>643</v>
      </c>
      <c r="I936" s="9" t="s">
        <v>31</v>
      </c>
      <c r="J936" s="13" t="s">
        <v>116</v>
      </c>
      <c r="K936" s="13"/>
      <c r="L936" s="14">
        <f>E936-(E936*D936)</f>
        <v>33070.275000000001</v>
      </c>
    </row>
    <row r="937" spans="1:12" x14ac:dyDescent="0.2">
      <c r="A937" s="4"/>
      <c r="B937" s="9" t="s">
        <v>1919</v>
      </c>
      <c r="C937" s="10" t="s">
        <v>1304</v>
      </c>
      <c r="D937" s="9" t="s">
        <v>195</v>
      </c>
      <c r="E937" s="12">
        <v>25676.61</v>
      </c>
      <c r="F937" s="11">
        <v>10</v>
      </c>
      <c r="G937" s="52" t="s">
        <v>31</v>
      </c>
      <c r="H937" s="52" t="s">
        <v>643</v>
      </c>
      <c r="I937" s="9" t="s">
        <v>31</v>
      </c>
      <c r="J937" s="13" t="s">
        <v>103</v>
      </c>
      <c r="K937" s="13"/>
      <c r="L937" s="14">
        <f>E937-(E937*D937)</f>
        <v>23108.949000000001</v>
      </c>
    </row>
    <row r="938" spans="1:12" x14ac:dyDescent="0.2">
      <c r="A938" s="4"/>
      <c r="B938" s="9" t="s">
        <v>1939</v>
      </c>
      <c r="C938" s="10" t="s">
        <v>1305</v>
      </c>
      <c r="D938" s="9" t="s">
        <v>195</v>
      </c>
      <c r="E938" s="12">
        <v>25676.61</v>
      </c>
      <c r="F938" s="11">
        <v>10</v>
      </c>
      <c r="G938" s="52" t="s">
        <v>31</v>
      </c>
      <c r="H938" s="52" t="s">
        <v>643</v>
      </c>
      <c r="I938" s="9" t="s">
        <v>31</v>
      </c>
      <c r="J938" s="13" t="s">
        <v>181</v>
      </c>
      <c r="K938" s="13"/>
      <c r="L938" s="14">
        <f>E938-(E938*D938)</f>
        <v>23108.949000000001</v>
      </c>
    </row>
    <row r="939" spans="1:12" ht="12.75" x14ac:dyDescent="0.2">
      <c r="A939" s="8" t="s">
        <v>31</v>
      </c>
      <c r="B939" s="9" t="s">
        <v>1940</v>
      </c>
      <c r="C939" s="10" t="s">
        <v>1306</v>
      </c>
      <c r="D939" s="9" t="s">
        <v>195</v>
      </c>
      <c r="E939" s="12">
        <v>28450.75</v>
      </c>
      <c r="F939" s="11">
        <v>10</v>
      </c>
      <c r="G939" s="52" t="s">
        <v>31</v>
      </c>
      <c r="H939" s="52" t="s">
        <v>643</v>
      </c>
      <c r="I939" s="9" t="s">
        <v>31</v>
      </c>
      <c r="J939" s="13" t="s">
        <v>116</v>
      </c>
      <c r="K939" s="13"/>
      <c r="L939" s="14">
        <f>E939-(E939*D939)</f>
        <v>25605.674999999999</v>
      </c>
    </row>
    <row r="940" spans="1:12" ht="12.75" x14ac:dyDescent="0.2">
      <c r="A940" s="8" t="s">
        <v>31</v>
      </c>
      <c r="B940" s="9" t="s">
        <v>1941</v>
      </c>
      <c r="C940" s="10" t="s">
        <v>1307</v>
      </c>
      <c r="D940" s="9" t="s">
        <v>64</v>
      </c>
      <c r="E940" s="12">
        <v>276630.32</v>
      </c>
      <c r="F940" s="11">
        <v>-5</v>
      </c>
      <c r="G940" s="52" t="s">
        <v>31</v>
      </c>
      <c r="H940" s="52" t="s">
        <v>1308</v>
      </c>
      <c r="I940" s="9" t="s">
        <v>31</v>
      </c>
      <c r="J940" s="13" t="s">
        <v>53</v>
      </c>
      <c r="K940" s="13"/>
      <c r="L940" s="14">
        <f>E940-(E940*D940)</f>
        <v>265565.10720000003</v>
      </c>
    </row>
    <row r="941" spans="1:12" ht="12.75" x14ac:dyDescent="0.2">
      <c r="A941" s="8" t="s">
        <v>31</v>
      </c>
      <c r="B941" s="9" t="s">
        <v>1975</v>
      </c>
      <c r="C941" s="10" t="s">
        <v>1309</v>
      </c>
      <c r="D941" s="9" t="s">
        <v>64</v>
      </c>
      <c r="E941" s="12">
        <v>279002.78999999998</v>
      </c>
      <c r="F941" s="11">
        <v>-5</v>
      </c>
      <c r="G941" s="52" t="s">
        <v>31</v>
      </c>
      <c r="H941" s="52" t="s">
        <v>1308</v>
      </c>
      <c r="I941" s="9" t="s">
        <v>31</v>
      </c>
      <c r="J941" s="13" t="s">
        <v>39</v>
      </c>
      <c r="K941" s="13"/>
      <c r="L941" s="14">
        <f>E941-(E941*D941)</f>
        <v>267842.67839999998</v>
      </c>
    </row>
    <row r="942" spans="1:12" s="4" customFormat="1" ht="15" x14ac:dyDescent="0.2">
      <c r="B942" s="5" t="s">
        <v>1741</v>
      </c>
      <c r="C942" s="6"/>
      <c r="D942" s="6"/>
      <c r="E942" s="6"/>
      <c r="F942" s="6"/>
      <c r="G942" s="6"/>
      <c r="H942" s="58"/>
      <c r="I942" s="7"/>
      <c r="J942" s="7"/>
      <c r="K942" s="7"/>
    </row>
    <row r="943" spans="1:12" s="4" customFormat="1" ht="15" x14ac:dyDescent="0.2">
      <c r="B943" s="5" t="s">
        <v>1742</v>
      </c>
      <c r="C943" s="6"/>
      <c r="D943" s="6"/>
      <c r="E943" s="6"/>
      <c r="F943" s="6"/>
      <c r="G943" s="6"/>
      <c r="H943" s="58"/>
      <c r="I943" s="7"/>
      <c r="J943" s="7"/>
      <c r="K943" s="7"/>
    </row>
    <row r="944" spans="1:12" s="14" customFormat="1" ht="12.75" x14ac:dyDescent="0.2">
      <c r="A944" s="8" t="s">
        <v>31</v>
      </c>
      <c r="B944" s="9" t="s">
        <v>32</v>
      </c>
      <c r="C944" s="10" t="s">
        <v>82</v>
      </c>
      <c r="D944" s="9" t="s">
        <v>64</v>
      </c>
      <c r="E944" s="11">
        <v>10000</v>
      </c>
      <c r="F944" s="12">
        <v>-74.69</v>
      </c>
      <c r="G944" s="52" t="s">
        <v>31</v>
      </c>
      <c r="H944" s="13" t="s">
        <v>38</v>
      </c>
      <c r="I944" s="9" t="s">
        <v>83</v>
      </c>
      <c r="J944" s="13" t="s">
        <v>84</v>
      </c>
      <c r="K944" s="13"/>
      <c r="L944" s="8" t="s">
        <v>31</v>
      </c>
    </row>
    <row r="945" spans="1:12" s="14" customFormat="1" ht="12.75" x14ac:dyDescent="0.2">
      <c r="A945" s="8" t="s">
        <v>31</v>
      </c>
      <c r="B945" s="9" t="s">
        <v>35</v>
      </c>
      <c r="C945" s="10" t="s">
        <v>82</v>
      </c>
      <c r="D945" s="9" t="s">
        <v>64</v>
      </c>
      <c r="E945" s="11">
        <v>10000</v>
      </c>
      <c r="F945" s="12">
        <v>-77.16</v>
      </c>
      <c r="G945" s="52" t="s">
        <v>31</v>
      </c>
      <c r="H945" s="13" t="s">
        <v>38</v>
      </c>
      <c r="I945" s="9" t="s">
        <v>83</v>
      </c>
      <c r="J945" s="13" t="s">
        <v>84</v>
      </c>
      <c r="K945" s="13"/>
      <c r="L945" s="8" t="s">
        <v>31</v>
      </c>
    </row>
    <row r="946" spans="1:12" s="14" customFormat="1" ht="12.75" x14ac:dyDescent="0.2">
      <c r="A946" s="8" t="s">
        <v>31</v>
      </c>
      <c r="B946" s="9" t="s">
        <v>40</v>
      </c>
      <c r="C946" s="10" t="s">
        <v>198</v>
      </c>
      <c r="D946" s="9" t="s">
        <v>33</v>
      </c>
      <c r="E946" s="12">
        <v>365.22</v>
      </c>
      <c r="F946" s="11">
        <v>5</v>
      </c>
      <c r="G946" s="52" t="s">
        <v>1465</v>
      </c>
      <c r="H946" s="13" t="s">
        <v>199</v>
      </c>
      <c r="I946" s="9" t="s">
        <v>31</v>
      </c>
      <c r="J946" s="13" t="s">
        <v>200</v>
      </c>
      <c r="K946" s="13"/>
      <c r="L946" s="8" t="s">
        <v>31</v>
      </c>
    </row>
    <row r="947" spans="1:12" s="14" customFormat="1" ht="12.75" x14ac:dyDescent="0.2">
      <c r="A947" s="8" t="s">
        <v>31</v>
      </c>
      <c r="B947" s="9" t="s">
        <v>44</v>
      </c>
      <c r="C947" s="10" t="s">
        <v>202</v>
      </c>
      <c r="D947" s="9" t="s">
        <v>33</v>
      </c>
      <c r="E947" s="11">
        <v>16445</v>
      </c>
      <c r="F947" s="11">
        <v>10</v>
      </c>
      <c r="G947" s="52" t="s">
        <v>1465</v>
      </c>
      <c r="H947" s="13" t="s">
        <v>203</v>
      </c>
      <c r="I947" s="9" t="s">
        <v>31</v>
      </c>
      <c r="J947" s="13" t="s">
        <v>66</v>
      </c>
      <c r="K947" s="13"/>
      <c r="L947" s="8" t="s">
        <v>31</v>
      </c>
    </row>
    <row r="948" spans="1:12" s="14" customFormat="1" ht="12.75" x14ac:dyDescent="0.2">
      <c r="A948" s="8" t="s">
        <v>31</v>
      </c>
      <c r="B948" s="9" t="s">
        <v>46</v>
      </c>
      <c r="C948" s="10" t="s">
        <v>205</v>
      </c>
      <c r="D948" s="9" t="s">
        <v>33</v>
      </c>
      <c r="E948" s="11">
        <v>18975</v>
      </c>
      <c r="F948" s="11">
        <v>10</v>
      </c>
      <c r="G948" s="52" t="s">
        <v>1465</v>
      </c>
      <c r="H948" s="13" t="s">
        <v>203</v>
      </c>
      <c r="I948" s="9" t="s">
        <v>31</v>
      </c>
      <c r="J948" s="13" t="s">
        <v>66</v>
      </c>
      <c r="K948" s="13"/>
      <c r="L948" s="8" t="s">
        <v>31</v>
      </c>
    </row>
    <row r="949" spans="1:12" s="14" customFormat="1" ht="12.75" x14ac:dyDescent="0.2">
      <c r="A949" s="8" t="s">
        <v>31</v>
      </c>
      <c r="B949" s="9" t="s">
        <v>48</v>
      </c>
      <c r="C949" s="10" t="s">
        <v>207</v>
      </c>
      <c r="D949" s="9" t="s">
        <v>33</v>
      </c>
      <c r="E949" s="11">
        <v>7590</v>
      </c>
      <c r="F949" s="11">
        <v>10</v>
      </c>
      <c r="G949" s="52" t="s">
        <v>1465</v>
      </c>
      <c r="H949" s="13" t="s">
        <v>208</v>
      </c>
      <c r="I949" s="9" t="s">
        <v>31</v>
      </c>
      <c r="J949" s="13" t="s">
        <v>209</v>
      </c>
      <c r="K949" s="13"/>
      <c r="L949" s="8" t="s">
        <v>31</v>
      </c>
    </row>
    <row r="950" spans="1:12" s="14" customFormat="1" ht="12.75" x14ac:dyDescent="0.2">
      <c r="A950" s="8" t="s">
        <v>31</v>
      </c>
      <c r="B950" s="9" t="s">
        <v>49</v>
      </c>
      <c r="C950" s="10" t="s">
        <v>1812</v>
      </c>
      <c r="D950" s="9" t="s">
        <v>64</v>
      </c>
      <c r="E950" s="15">
        <v>4449.2</v>
      </c>
      <c r="F950" s="11">
        <v>-2</v>
      </c>
      <c r="G950" s="52" t="s">
        <v>31</v>
      </c>
      <c r="H950" s="13" t="s">
        <v>413</v>
      </c>
      <c r="I950" s="9" t="s">
        <v>31</v>
      </c>
      <c r="J950" s="13" t="s">
        <v>141</v>
      </c>
      <c r="K950" s="13"/>
      <c r="L950" s="8" t="s">
        <v>31</v>
      </c>
    </row>
    <row r="951" spans="1:12" s="14" customFormat="1" ht="12.75" x14ac:dyDescent="0.2">
      <c r="A951" s="8" t="s">
        <v>31</v>
      </c>
      <c r="B951" s="9" t="s">
        <v>54</v>
      </c>
      <c r="C951" s="10" t="s">
        <v>331</v>
      </c>
      <c r="D951" s="9" t="s">
        <v>33</v>
      </c>
      <c r="E951" s="12">
        <v>19528.54</v>
      </c>
      <c r="F951" s="11">
        <v>2</v>
      </c>
      <c r="G951" s="52" t="s">
        <v>31</v>
      </c>
      <c r="H951" s="13" t="s">
        <v>332</v>
      </c>
      <c r="I951" s="9" t="s">
        <v>31</v>
      </c>
      <c r="J951" s="13" t="s">
        <v>540</v>
      </c>
      <c r="K951" s="13"/>
      <c r="L951" s="8" t="s">
        <v>31</v>
      </c>
    </row>
    <row r="952" spans="1:12" s="14" customFormat="1" ht="12.75" x14ac:dyDescent="0.2">
      <c r="A952" s="8" t="s">
        <v>31</v>
      </c>
      <c r="B952" s="9" t="s">
        <v>56</v>
      </c>
      <c r="C952" s="10" t="s">
        <v>1813</v>
      </c>
      <c r="D952" s="9" t="s">
        <v>33</v>
      </c>
      <c r="E952" s="12">
        <v>26439.81</v>
      </c>
      <c r="F952" s="11">
        <v>5</v>
      </c>
      <c r="G952" s="52" t="s">
        <v>31</v>
      </c>
      <c r="H952" s="13" t="s">
        <v>1814</v>
      </c>
      <c r="I952" s="9" t="s">
        <v>31</v>
      </c>
      <c r="J952" s="13" t="s">
        <v>398</v>
      </c>
      <c r="K952" s="13"/>
      <c r="L952" s="8" t="s">
        <v>31</v>
      </c>
    </row>
    <row r="953" spans="1:12" s="14" customFormat="1" ht="12.75" x14ac:dyDescent="0.2">
      <c r="A953" s="8" t="s">
        <v>31</v>
      </c>
      <c r="B953" s="9" t="s">
        <v>60</v>
      </c>
      <c r="C953" s="10" t="s">
        <v>1819</v>
      </c>
      <c r="D953" s="9" t="s">
        <v>64</v>
      </c>
      <c r="E953" s="12">
        <v>100368.96000000001</v>
      </c>
      <c r="F953" s="11">
        <v>0</v>
      </c>
      <c r="G953" s="52" t="s">
        <v>31</v>
      </c>
      <c r="H953" s="13" t="s">
        <v>153</v>
      </c>
      <c r="I953" s="9" t="s">
        <v>31</v>
      </c>
      <c r="J953" s="13" t="s">
        <v>398</v>
      </c>
      <c r="K953" s="13"/>
      <c r="L953" s="8" t="s">
        <v>31</v>
      </c>
    </row>
    <row r="954" spans="1:12" s="14" customFormat="1" ht="12.75" x14ac:dyDescent="0.2">
      <c r="A954" s="8" t="s">
        <v>31</v>
      </c>
      <c r="B954" s="9" t="s">
        <v>62</v>
      </c>
      <c r="C954" s="10" t="s">
        <v>396</v>
      </c>
      <c r="D954" s="9" t="s">
        <v>33</v>
      </c>
      <c r="E954" s="12">
        <v>352469.04</v>
      </c>
      <c r="F954" s="11">
        <v>15</v>
      </c>
      <c r="G954" s="52" t="s">
        <v>31</v>
      </c>
      <c r="H954" s="13" t="s">
        <v>397</v>
      </c>
      <c r="I954" s="9" t="s">
        <v>31</v>
      </c>
      <c r="J954" s="13" t="s">
        <v>398</v>
      </c>
      <c r="K954" s="13"/>
      <c r="L954" s="8" t="s">
        <v>31</v>
      </c>
    </row>
    <row r="955" spans="1:12" s="14" customFormat="1" ht="12.75" x14ac:dyDescent="0.2">
      <c r="A955" s="8" t="s">
        <v>31</v>
      </c>
      <c r="B955" s="9" t="s">
        <v>67</v>
      </c>
      <c r="C955" s="10" t="s">
        <v>1900</v>
      </c>
      <c r="D955" s="9" t="s">
        <v>33</v>
      </c>
      <c r="E955" s="11">
        <v>32000</v>
      </c>
      <c r="F955" s="11">
        <v>-15</v>
      </c>
      <c r="G955" s="52" t="s">
        <v>31</v>
      </c>
      <c r="H955" s="13" t="s">
        <v>105</v>
      </c>
      <c r="I955" s="9" t="s">
        <v>31</v>
      </c>
      <c r="J955" s="13" t="s">
        <v>312</v>
      </c>
      <c r="K955" s="13"/>
      <c r="L955" s="8" t="s">
        <v>31</v>
      </c>
    </row>
    <row r="956" spans="1:12" s="14" customFormat="1" ht="12.75" x14ac:dyDescent="0.2">
      <c r="A956" s="8" t="s">
        <v>31</v>
      </c>
      <c r="B956" s="9" t="s">
        <v>70</v>
      </c>
      <c r="C956" s="10" t="s">
        <v>1474</v>
      </c>
      <c r="D956" s="9" t="s">
        <v>64</v>
      </c>
      <c r="E956" s="12">
        <v>33032.82</v>
      </c>
      <c r="F956" s="11">
        <v>-15</v>
      </c>
      <c r="G956" s="52" t="s">
        <v>31</v>
      </c>
      <c r="H956" s="13" t="s">
        <v>527</v>
      </c>
      <c r="I956" s="9" t="s">
        <v>31</v>
      </c>
      <c r="J956" s="13" t="s">
        <v>84</v>
      </c>
      <c r="K956" s="13"/>
      <c r="L956" s="8" t="s">
        <v>31</v>
      </c>
    </row>
    <row r="957" spans="1:12" s="14" customFormat="1" ht="12.75" x14ac:dyDescent="0.2">
      <c r="A957" s="8" t="s">
        <v>31</v>
      </c>
      <c r="B957" s="9" t="s">
        <v>74</v>
      </c>
      <c r="C957" s="10" t="s">
        <v>526</v>
      </c>
      <c r="D957" s="9" t="s">
        <v>64</v>
      </c>
      <c r="E957" s="12">
        <v>34462.959999999999</v>
      </c>
      <c r="F957" s="11">
        <v>-15</v>
      </c>
      <c r="G957" s="52" t="s">
        <v>31</v>
      </c>
      <c r="H957" s="13" t="s">
        <v>527</v>
      </c>
      <c r="I957" s="9" t="s">
        <v>31</v>
      </c>
      <c r="J957" s="13" t="s">
        <v>84</v>
      </c>
      <c r="K957" s="13"/>
      <c r="L957" s="8" t="s">
        <v>31</v>
      </c>
    </row>
    <row r="958" spans="1:12" s="14" customFormat="1" ht="12.75" x14ac:dyDescent="0.2">
      <c r="A958" s="8" t="s">
        <v>31</v>
      </c>
      <c r="B958" s="9" t="s">
        <v>75</v>
      </c>
      <c r="C958" s="10" t="s">
        <v>638</v>
      </c>
      <c r="D958" s="9" t="s">
        <v>195</v>
      </c>
      <c r="E958" s="12">
        <v>26431.15</v>
      </c>
      <c r="F958" s="11">
        <v>0</v>
      </c>
      <c r="G958" s="52" t="s">
        <v>31</v>
      </c>
      <c r="H958" s="13" t="s">
        <v>634</v>
      </c>
      <c r="I958" s="9" t="s">
        <v>31</v>
      </c>
      <c r="J958" s="13" t="s">
        <v>312</v>
      </c>
      <c r="K958" s="13"/>
      <c r="L958" s="8" t="s">
        <v>31</v>
      </c>
    </row>
    <row r="959" spans="1:12" s="14" customFormat="1" ht="12.75" x14ac:dyDescent="0.2">
      <c r="A959" s="8" t="s">
        <v>31</v>
      </c>
      <c r="B959" s="9" t="s">
        <v>76</v>
      </c>
      <c r="C959" s="10" t="s">
        <v>661</v>
      </c>
      <c r="D959" s="9" t="s">
        <v>195</v>
      </c>
      <c r="E959" s="15">
        <v>15166.8</v>
      </c>
      <c r="F959" s="11">
        <v>-10</v>
      </c>
      <c r="G959" s="52" t="s">
        <v>31</v>
      </c>
      <c r="H959" s="13" t="s">
        <v>662</v>
      </c>
      <c r="I959" s="9" t="s">
        <v>60</v>
      </c>
      <c r="J959" s="13" t="s">
        <v>69</v>
      </c>
      <c r="K959" s="13"/>
      <c r="L959" s="8" t="s">
        <v>31</v>
      </c>
    </row>
    <row r="960" spans="1:12" s="14" customFormat="1" ht="12.75" x14ac:dyDescent="0.2">
      <c r="A960" s="8" t="s">
        <v>31</v>
      </c>
      <c r="B960" s="9" t="s">
        <v>79</v>
      </c>
      <c r="C960" s="10" t="s">
        <v>831</v>
      </c>
      <c r="D960" s="9" t="s">
        <v>64</v>
      </c>
      <c r="E960" s="12">
        <v>1455.23</v>
      </c>
      <c r="F960" s="11">
        <v>10</v>
      </c>
      <c r="G960" s="52" t="s">
        <v>31</v>
      </c>
      <c r="H960" s="13" t="s">
        <v>832</v>
      </c>
      <c r="I960" s="9" t="s">
        <v>31</v>
      </c>
      <c r="J960" s="13" t="s">
        <v>162</v>
      </c>
      <c r="K960" s="13"/>
      <c r="L960" s="8" t="s">
        <v>31</v>
      </c>
    </row>
    <row r="961" spans="1:12" s="14" customFormat="1" ht="12.75" x14ac:dyDescent="0.2">
      <c r="A961" s="8" t="s">
        <v>31</v>
      </c>
      <c r="B961" s="9" t="s">
        <v>81</v>
      </c>
      <c r="C961" s="10" t="s">
        <v>1316</v>
      </c>
      <c r="D961" s="9" t="s">
        <v>64</v>
      </c>
      <c r="E961" s="12">
        <v>7416.27</v>
      </c>
      <c r="F961" s="11">
        <v>5</v>
      </c>
      <c r="G961" s="52" t="s">
        <v>31</v>
      </c>
      <c r="H961" s="13" t="s">
        <v>118</v>
      </c>
      <c r="I961" s="9" t="s">
        <v>31</v>
      </c>
      <c r="J961" s="13" t="s">
        <v>398</v>
      </c>
      <c r="K961" s="13"/>
      <c r="L961" s="8" t="s">
        <v>31</v>
      </c>
    </row>
    <row r="962" spans="1:12" s="14" customFormat="1" ht="12.75" x14ac:dyDescent="0.2">
      <c r="A962" s="8" t="s">
        <v>31</v>
      </c>
      <c r="B962" s="9" t="s">
        <v>85</v>
      </c>
      <c r="C962" s="10" t="s">
        <v>902</v>
      </c>
      <c r="D962" s="9" t="s">
        <v>33</v>
      </c>
      <c r="E962" s="11">
        <v>1380</v>
      </c>
      <c r="F962" s="11">
        <v>15</v>
      </c>
      <c r="G962" s="52" t="s">
        <v>31</v>
      </c>
      <c r="H962" s="13" t="s">
        <v>903</v>
      </c>
      <c r="I962" s="9" t="s">
        <v>31</v>
      </c>
      <c r="J962" s="13" t="s">
        <v>200</v>
      </c>
      <c r="K962" s="13"/>
      <c r="L962" s="8" t="s">
        <v>31</v>
      </c>
    </row>
    <row r="963" spans="1:12" s="14" customFormat="1" ht="12.75" x14ac:dyDescent="0.2">
      <c r="A963" s="8" t="s">
        <v>31</v>
      </c>
      <c r="B963" s="9" t="s">
        <v>86</v>
      </c>
      <c r="C963" s="10" t="s">
        <v>902</v>
      </c>
      <c r="D963" s="9" t="s">
        <v>33</v>
      </c>
      <c r="E963" s="11">
        <v>1100</v>
      </c>
      <c r="F963" s="11">
        <v>10</v>
      </c>
      <c r="G963" s="52" t="s">
        <v>31</v>
      </c>
      <c r="H963" s="13" t="s">
        <v>903</v>
      </c>
      <c r="I963" s="9" t="s">
        <v>31</v>
      </c>
      <c r="J963" s="13" t="s">
        <v>209</v>
      </c>
      <c r="K963" s="13"/>
      <c r="L963" s="8" t="s">
        <v>31</v>
      </c>
    </row>
    <row r="964" spans="1:12" s="14" customFormat="1" ht="12.75" x14ac:dyDescent="0.2">
      <c r="A964" s="8" t="s">
        <v>31</v>
      </c>
      <c r="B964" s="9" t="s">
        <v>90</v>
      </c>
      <c r="C964" s="10" t="s">
        <v>922</v>
      </c>
      <c r="D964" s="9" t="s">
        <v>64</v>
      </c>
      <c r="E964" s="12">
        <v>42687.92</v>
      </c>
      <c r="F964" s="11">
        <v>-5</v>
      </c>
      <c r="G964" s="52" t="s">
        <v>31</v>
      </c>
      <c r="H964" s="13" t="s">
        <v>42</v>
      </c>
      <c r="I964" s="9" t="s">
        <v>31</v>
      </c>
      <c r="J964" s="13" t="s">
        <v>69</v>
      </c>
      <c r="K964" s="13"/>
      <c r="L964" s="8" t="s">
        <v>31</v>
      </c>
    </row>
    <row r="965" spans="1:12" s="14" customFormat="1" ht="12.75" x14ac:dyDescent="0.2">
      <c r="A965" s="8" t="s">
        <v>31</v>
      </c>
      <c r="B965" s="9" t="s">
        <v>91</v>
      </c>
      <c r="C965" s="10" t="s">
        <v>1854</v>
      </c>
      <c r="D965" s="9" t="s">
        <v>64</v>
      </c>
      <c r="E965" s="12">
        <v>25902.720000000001</v>
      </c>
      <c r="F965" s="11">
        <v>0</v>
      </c>
      <c r="G965" s="52" t="s">
        <v>31</v>
      </c>
      <c r="H965" s="13" t="s">
        <v>1855</v>
      </c>
      <c r="I965" s="9" t="s">
        <v>31</v>
      </c>
      <c r="J965" s="13" t="s">
        <v>312</v>
      </c>
      <c r="K965" s="13"/>
      <c r="L965" s="8" t="s">
        <v>31</v>
      </c>
    </row>
    <row r="966" spans="1:12" s="14" customFormat="1" ht="12.75" x14ac:dyDescent="0.2">
      <c r="A966" s="8" t="s">
        <v>31</v>
      </c>
      <c r="B966" s="9" t="s">
        <v>94</v>
      </c>
      <c r="C966" s="10" t="s">
        <v>1856</v>
      </c>
      <c r="D966" s="9" t="s">
        <v>64</v>
      </c>
      <c r="E966" s="11">
        <v>35772</v>
      </c>
      <c r="F966" s="11">
        <v>0</v>
      </c>
      <c r="G966" s="52" t="s">
        <v>31</v>
      </c>
      <c r="H966" s="13" t="s">
        <v>1857</v>
      </c>
      <c r="I966" s="9" t="s">
        <v>31</v>
      </c>
      <c r="J966" s="13" t="s">
        <v>312</v>
      </c>
      <c r="K966" s="13"/>
      <c r="L966" s="8" t="s">
        <v>31</v>
      </c>
    </row>
    <row r="967" spans="1:12" s="14" customFormat="1" ht="12.75" x14ac:dyDescent="0.2">
      <c r="A967" s="8" t="s">
        <v>31</v>
      </c>
      <c r="B967" s="9" t="s">
        <v>96</v>
      </c>
      <c r="C967" s="10" t="s">
        <v>997</v>
      </c>
      <c r="D967" s="9" t="s">
        <v>64</v>
      </c>
      <c r="E967" s="15">
        <v>111276.5</v>
      </c>
      <c r="F967" s="11">
        <v>5</v>
      </c>
      <c r="G967" s="52" t="s">
        <v>31</v>
      </c>
      <c r="H967" s="13" t="s">
        <v>38</v>
      </c>
      <c r="I967" s="9" t="s">
        <v>108</v>
      </c>
      <c r="J967" s="13" t="s">
        <v>84</v>
      </c>
      <c r="K967" s="13"/>
      <c r="L967" s="8" t="s">
        <v>31</v>
      </c>
    </row>
    <row r="968" spans="1:12" s="14" customFormat="1" ht="12.75" x14ac:dyDescent="0.2">
      <c r="A968" s="8" t="s">
        <v>31</v>
      </c>
      <c r="B968" s="9" t="s">
        <v>98</v>
      </c>
      <c r="C968" s="10" t="s">
        <v>1022</v>
      </c>
      <c r="D968" s="9" t="s">
        <v>195</v>
      </c>
      <c r="E968" s="11">
        <v>11000</v>
      </c>
      <c r="F968" s="12">
        <v>-73.489999999999995</v>
      </c>
      <c r="G968" s="52" t="s">
        <v>31</v>
      </c>
      <c r="H968" s="13" t="s">
        <v>1023</v>
      </c>
      <c r="I968" s="9" t="s">
        <v>31</v>
      </c>
      <c r="J968" s="13" t="s">
        <v>398</v>
      </c>
      <c r="K968" s="13"/>
      <c r="L968" s="8" t="s">
        <v>31</v>
      </c>
    </row>
    <row r="969" spans="1:12" s="14" customFormat="1" ht="12.75" x14ac:dyDescent="0.2">
      <c r="A969" s="8" t="s">
        <v>31</v>
      </c>
      <c r="B969" s="9" t="s">
        <v>100</v>
      </c>
      <c r="C969" s="10" t="s">
        <v>1859</v>
      </c>
      <c r="D969" s="9" t="s">
        <v>64</v>
      </c>
      <c r="E969" s="12">
        <v>71472.960000000006</v>
      </c>
      <c r="F969" s="11">
        <v>0</v>
      </c>
      <c r="G969" s="52" t="s">
        <v>31</v>
      </c>
      <c r="H969" s="13" t="s">
        <v>1860</v>
      </c>
      <c r="I969" s="9" t="s">
        <v>31</v>
      </c>
      <c r="J969" s="13" t="s">
        <v>84</v>
      </c>
      <c r="K969" s="13"/>
      <c r="L969" s="8" t="s">
        <v>31</v>
      </c>
    </row>
    <row r="970" spans="1:12" s="14" customFormat="1" ht="12.75" x14ac:dyDescent="0.2">
      <c r="A970" s="8" t="s">
        <v>31</v>
      </c>
      <c r="B970" s="9" t="s">
        <v>104</v>
      </c>
      <c r="C970" s="10" t="s">
        <v>1965</v>
      </c>
      <c r="D970" s="9" t="s">
        <v>64</v>
      </c>
      <c r="E970" s="12">
        <v>21787.55</v>
      </c>
      <c r="F970" s="11">
        <v>0</v>
      </c>
      <c r="G970" s="52" t="s">
        <v>31</v>
      </c>
      <c r="H970" s="13" t="s">
        <v>38</v>
      </c>
      <c r="I970" s="9" t="s">
        <v>86</v>
      </c>
      <c r="J970" s="13" t="s">
        <v>69</v>
      </c>
      <c r="K970" s="13"/>
      <c r="L970" s="8" t="s">
        <v>31</v>
      </c>
    </row>
    <row r="971" spans="1:12" s="14" customFormat="1" ht="12.75" x14ac:dyDescent="0.2">
      <c r="A971" s="8" t="s">
        <v>31</v>
      </c>
      <c r="B971" s="9" t="s">
        <v>106</v>
      </c>
      <c r="C971" s="10" t="s">
        <v>1192</v>
      </c>
      <c r="D971" s="9" t="s">
        <v>195</v>
      </c>
      <c r="E971" s="12">
        <v>19474.34</v>
      </c>
      <c r="F971" s="11">
        <v>15</v>
      </c>
      <c r="G971" s="52" t="s">
        <v>31</v>
      </c>
      <c r="H971" s="13" t="s">
        <v>1193</v>
      </c>
      <c r="I971" s="9" t="s">
        <v>31</v>
      </c>
      <c r="J971" s="13" t="s">
        <v>141</v>
      </c>
      <c r="K971" s="13"/>
      <c r="L971" s="8" t="s">
        <v>31</v>
      </c>
    </row>
    <row r="972" spans="1:12" s="14" customFormat="1" ht="12.75" x14ac:dyDescent="0.2">
      <c r="A972" s="8" t="s">
        <v>31</v>
      </c>
      <c r="B972" s="9" t="s">
        <v>107</v>
      </c>
      <c r="C972" s="10" t="s">
        <v>1192</v>
      </c>
      <c r="D972" s="9" t="s">
        <v>195</v>
      </c>
      <c r="E972" s="12">
        <v>15916.43</v>
      </c>
      <c r="F972" s="11">
        <v>15</v>
      </c>
      <c r="G972" s="52" t="s">
        <v>31</v>
      </c>
      <c r="H972" s="13" t="s">
        <v>1193</v>
      </c>
      <c r="I972" s="9" t="s">
        <v>31</v>
      </c>
      <c r="J972" s="13" t="s">
        <v>111</v>
      </c>
      <c r="K972" s="13"/>
      <c r="L972" s="8" t="s">
        <v>31</v>
      </c>
    </row>
    <row r="973" spans="1:12" s="14" customFormat="1" ht="12.75" x14ac:dyDescent="0.2">
      <c r="A973" s="8" t="s">
        <v>31</v>
      </c>
      <c r="B973" s="9" t="s">
        <v>108</v>
      </c>
      <c r="C973" s="10" t="s">
        <v>1505</v>
      </c>
      <c r="D973" s="9" t="s">
        <v>64</v>
      </c>
      <c r="E973" s="12">
        <v>176774.78</v>
      </c>
      <c r="F973" s="11">
        <v>15</v>
      </c>
      <c r="G973" s="52" t="s">
        <v>31</v>
      </c>
      <c r="H973" s="13" t="s">
        <v>78</v>
      </c>
      <c r="I973" s="9" t="s">
        <v>31</v>
      </c>
      <c r="J973" s="13" t="s">
        <v>84</v>
      </c>
      <c r="K973" s="13"/>
      <c r="L973" s="8" t="s">
        <v>31</v>
      </c>
    </row>
    <row r="974" spans="1:12" s="14" customFormat="1" ht="12.75" x14ac:dyDescent="0.2">
      <c r="A974" s="8" t="s">
        <v>31</v>
      </c>
      <c r="B974" s="9" t="s">
        <v>112</v>
      </c>
      <c r="C974" s="10" t="s">
        <v>1205</v>
      </c>
      <c r="D974" s="9" t="s">
        <v>64</v>
      </c>
      <c r="E974" s="12">
        <v>1335.95</v>
      </c>
      <c r="F974" s="11">
        <v>-50</v>
      </c>
      <c r="G974" s="52" t="s">
        <v>31</v>
      </c>
      <c r="H974" s="13" t="s">
        <v>1206</v>
      </c>
      <c r="I974" s="9" t="s">
        <v>86</v>
      </c>
      <c r="J974" s="13" t="s">
        <v>141</v>
      </c>
      <c r="K974" s="13"/>
      <c r="L974" s="8" t="s">
        <v>31</v>
      </c>
    </row>
    <row r="975" spans="1:12" s="14" customFormat="1" ht="12.75" x14ac:dyDescent="0.2">
      <c r="A975" s="8" t="s">
        <v>31</v>
      </c>
      <c r="B975" s="9" t="s">
        <v>113</v>
      </c>
      <c r="C975" s="10" t="s">
        <v>1239</v>
      </c>
      <c r="D975" s="9" t="s">
        <v>33</v>
      </c>
      <c r="E975" s="11">
        <v>600</v>
      </c>
      <c r="F975" s="12">
        <v>-33.33</v>
      </c>
      <c r="G975" s="52" t="s">
        <v>31</v>
      </c>
      <c r="H975" s="13" t="s">
        <v>196</v>
      </c>
      <c r="I975" s="9" t="s">
        <v>31</v>
      </c>
      <c r="J975" s="13" t="s">
        <v>398</v>
      </c>
      <c r="K975" s="13"/>
      <c r="L975" s="8" t="s">
        <v>31</v>
      </c>
    </row>
    <row r="976" spans="1:12" s="14" customFormat="1" ht="12.75" x14ac:dyDescent="0.2">
      <c r="A976" s="8" t="s">
        <v>31</v>
      </c>
      <c r="B976" s="9" t="s">
        <v>117</v>
      </c>
      <c r="C976" s="10" t="s">
        <v>1289</v>
      </c>
      <c r="D976" s="9" t="s">
        <v>33</v>
      </c>
      <c r="E976" s="12">
        <v>32261.77</v>
      </c>
      <c r="F976" s="11">
        <v>10</v>
      </c>
      <c r="G976" s="52" t="s">
        <v>31</v>
      </c>
      <c r="H976" s="13" t="s">
        <v>1937</v>
      </c>
      <c r="I976" s="9" t="s">
        <v>31</v>
      </c>
      <c r="J976" s="13" t="s">
        <v>84</v>
      </c>
      <c r="K976" s="13"/>
      <c r="L976" s="8" t="s">
        <v>31</v>
      </c>
    </row>
  </sheetData>
  <sortState ref="C30:K955">
    <sortCondition ref="C30"/>
  </sortState>
  <mergeCells count="6">
    <mergeCell ref="B27:J27"/>
    <mergeCell ref="B26:J26"/>
    <mergeCell ref="A11:J11"/>
    <mergeCell ref="B12:J12"/>
    <mergeCell ref="B13:J13"/>
    <mergeCell ref="B14:J14"/>
  </mergeCells>
  <pageMargins left="0" right="0" top="0" bottom="0" header="0" footer="0"/>
  <pageSetup paperSize="9" scale="75" fitToHeight="0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Fergana2</dc:creator>
  <cp:lastModifiedBy>Fergana2</cp:lastModifiedBy>
  <cp:lastPrinted>2021-02-02T08:50:11Z</cp:lastPrinted>
  <dcterms:created xsi:type="dcterms:W3CDTF">2020-12-01T07:46:10Z</dcterms:created>
  <dcterms:modified xsi:type="dcterms:W3CDTF">2021-02-03T04:41:58Z</dcterms:modified>
</cp:coreProperties>
</file>